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5195" windowHeight="814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<sst xmlns="http://schemas.openxmlformats.org/spreadsheetml/2006/main" count="169" uniqueCount="107">
  <si>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</si>
  <si>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</si>
  <si>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</si>
  <si>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</si>
  <si>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</si>
  <si>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</si>
  <si>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</si>
  <si>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</si>
  <si>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</si>
  <si>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</si>
  <si>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</si>
  <si>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</si>
  <si>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</si>
  <si>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</si>
  <si>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</si>
  <si>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</si>
  <si>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</si>
  <si>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</si>
  <si>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</si>
  <si>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Управляющий делами</t>
  </si>
  <si>
    <t>Приложение 5</t>
  </si>
  <si>
    <t>(рублей)</t>
  </si>
  <si>
    <t>Глава муниципального образования</t>
  </si>
  <si>
    <t>"О бюджете сельского поселения Арлановский сельсовет</t>
  </si>
  <si>
    <t xml:space="preserve">Арлановский сельсовет муниципального района </t>
  </si>
  <si>
    <t>О.Г.Петрова</t>
  </si>
  <si>
    <t>Мероприятия по развитию инфраструктуры объектов противопожарной службы</t>
  </si>
  <si>
    <t>2018 год</t>
  </si>
  <si>
    <t>2000000000</t>
  </si>
  <si>
    <t>2500000000</t>
  </si>
  <si>
    <t>9999900000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</si>
  <si>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</si>
  <si>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</si>
  <si>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</si>
  <si>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</si>
  <si>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</si>
  <si>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</si>
  <si>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</si>
  <si>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</si>
  <si>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</si>
  <si>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</si>
  <si>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</si>
  <si>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</si>
  <si>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Основное мероприятие "Содержание и обслуживание пожарной машины"</t>
  </si>
  <si>
    <t>2500100000</t>
  </si>
  <si>
    <t>2500124300</t>
  </si>
  <si>
    <t>Основное мероприятие "Мероприятия в области пожарной безопасности"</t>
  </si>
  <si>
    <t>2500200000</t>
  </si>
  <si>
    <t>2500224300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</si>
  <si>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</si>
  <si>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</si>
  <si>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</si>
  <si>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</si>
  <si>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</si>
  <si>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</si>
  <si>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</si>
  <si>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</si>
  <si>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</si>
  <si>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</si>
  <si>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</si>
  <si>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</si>
  <si>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2019 год</t>
  </si>
  <si>
    <t>9999951180</t>
  </si>
  <si>
    <t>изменения</t>
  </si>
  <si>
    <t>с учетом изменений</t>
  </si>
  <si>
    <t>0700109040</t>
  </si>
  <si>
    <t>2010141870</t>
  </si>
  <si>
    <t>Мероприятия в области социальной политики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</si>
  <si>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</si>
  <si>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</si>
  <si>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1000800000</t>
  </si>
  <si>
    <t>Аппараты органов государственной власти Республики Башкортостан</t>
  </si>
  <si>
    <t>1000802040</t>
  </si>
  <si>
    <t>1000900000</t>
  </si>
  <si>
    <t>1000902030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</si>
  <si>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</si>
  <si>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</si>
  <si>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</si>
  <si>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</si>
  <si>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</si>
  <si>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Осуществление первичного воинского учета на территориях, где отсутствуют военные комиссариаты</t>
  </si>
  <si>
    <t>Распределение бюджетных ассигнований сельского поселения Арлановский сельсовет муниципального района Краснокамский район Республики Башкортостан на 2018 - 2020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</si>
  <si>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от  " 18 " декабря  2017 года № 181</t>
  </si>
  <si>
    <t>2020 год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</si>
  <si>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</si>
  <si>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</si>
  <si>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</si>
  <si>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 xml:space="preserve">Прочая закупка товаров, работ и услуг для обеспечения государственных (муниципальных) нужд </t>
  </si>
  <si>
    <t>2300000000</t>
  </si>
  <si>
    <t>2300300000</t>
  </si>
  <si>
    <t>2300303560</t>
  </si>
  <si>
    <t>2200174040</t>
  </si>
  <si>
    <t>244</t>
  </si>
  <si>
    <t>Проведение работ по землеустройству</t>
  </si>
  <si>
    <t>0700303330</t>
  </si>
  <si>
    <t>0700300000</t>
  </si>
  <si>
    <t>Муниципальная программа "Развитие культуры и искусства"</t>
  </si>
  <si>
    <t>1800000000</t>
  </si>
  <si>
    <t/>
  </si>
  <si>
    <t>Основное мероприятие "Организация досуга и культурного отдыха населения"</t>
  </si>
  <si>
    <t>1800100000</t>
  </si>
  <si>
    <t>мероприятие в сфере культуры и оразования</t>
  </si>
  <si>
    <t>1800145870</t>
  </si>
  <si>
    <t xml:space="preserve">Республики Башкортостан на 2018 год </t>
  </si>
  <si>
    <t>и плановый период 2019 и 2020 годов"</t>
  </si>
  <si>
    <t>к проекту Решения Совета сельского поселения</t>
  </si>
  <si>
    <t>в редакции решения Совета от "___"_____2018 № 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</si>
</sst>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3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0" fillId="0" borderId="10" xfId="0" applyNumberFormat="1" applyFill="1" applyBorder="1" applyAlignment="1">
      <alignment horizontal="center" vertical="center" shrinkToFit="1"/>
    </xf>
    <xf numFmtId="3" fontId="0" fillId="0" borderId="0" xfId="0" applyNumberForma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shrinkToFit="1"/>
    </xf>
    <xf numFmtId="3" fontId="0" fillId="0" borderId="0" xfId="0" applyNumberForma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3" fontId="4" fillId="0" borderId="0" xfId="0" applyNumberFormat="1" applyFont="1" applyFill="1" applyAlignment="1">
      <alignment horizontal="right"/>
    </xf>
    <xf numFmtId="0" fontId="0" fillId="0" borderId="10" xfId="0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49" fontId="0" fillId="0" borderId="0" xfId="0" applyNumberFormat="1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0" fillId="0" borderId="0" xfId="0" applyNumberForma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4" fontId="7" fillId="0" borderId="10" xfId="0" applyNumberFormat="1" applyFont="1" applyFill="1" applyBorder="1" applyAlignment="1">
      <alignment horizontal="center" vertical="center" shrinkToFit="1"/>
    </xf>
    <xf numFmtId="4" fontId="8" fillId="0" borderId="10" xfId="0" applyNumberFormat="1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zoomScalePageLayoutView="0" workbookViewId="0" topLeftCell="A2">
      <selection activeCell="H10" sqref="H10"/>
    </sheetView>
  </sheetViews>
  <sheetFormatPr defaultColWidth="9.00390625" defaultRowHeight="12.75"/>
  <cols>
    <col min="1" max="1" width="55.00390625" style="1" customWidth="1"/>
    <col min="2" max="2" width="14.125" style="2" customWidth="1"/>
    <col min="3" max="4" width="13.00390625" style="2" customWidth="1"/>
    <col min="5" max="5" width="11.75390625" style="2" customWidth="1"/>
    <col min="6" max="6" width="12.625" style="4" customWidth="1"/>
    <col min="7" max="7" width="11.75390625" style="0" customWidth="1"/>
  </cols>
  <sheetData>
    <row r="1" spans="1:8" ht="12.75">
      <c r="A1" s="26"/>
      <c r="B1" s="27"/>
      <c r="C1" s="27"/>
      <c r="D1" s="27"/>
      <c r="E1" s="27"/>
      <c r="G1" s="13" t="s">
        <v>20</v>
      </c>
      <c r="H1" s="28"/>
    </row>
    <row r="2" spans="1:8" ht="12.75">
      <c r="A2" s="26"/>
      <c r="B2" s="27"/>
      <c r="C2" s="27"/>
      <c r="D2" s="27"/>
      <c r="E2" s="27"/>
      <c r="G2" s="27" t="s">
        <v>105</v>
      </c>
      <c r="H2" s="28"/>
    </row>
    <row r="3" spans="1:8" ht="12.75">
      <c r="A3" s="26"/>
      <c r="B3" s="27"/>
      <c r="C3" s="27"/>
      <c r="D3" s="27"/>
      <c r="E3" s="27"/>
      <c r="G3" s="27" t="s">
        <v>24</v>
      </c>
      <c r="H3" s="28"/>
    </row>
    <row r="4" spans="1:8" ht="12.75">
      <c r="A4" s="26"/>
      <c r="B4" s="27"/>
      <c r="C4" s="27"/>
      <c r="D4" s="27"/>
      <c r="E4" s="27"/>
      <c r="G4" s="27" t="s">
        <v>2</v>
      </c>
      <c r="H4" s="28"/>
    </row>
    <row r="5" spans="1:8" ht="12.75">
      <c r="A5" s="26"/>
      <c r="B5" s="27"/>
      <c r="C5" s="27"/>
      <c r="D5" s="27"/>
      <c r="E5" s="27"/>
      <c r="G5" s="27" t="s">
        <v>82</v>
      </c>
      <c r="H5" s="28"/>
    </row>
    <row r="6" spans="1:8" ht="12.75">
      <c r="A6" s="26"/>
      <c r="B6" s="27"/>
      <c r="C6" s="27"/>
      <c r="D6" s="27"/>
      <c r="E6" s="27"/>
      <c r="G6" s="27" t="s">
        <v>23</v>
      </c>
      <c r="H6" s="28"/>
    </row>
    <row r="7" spans="1:8" ht="12.75">
      <c r="A7" s="26"/>
      <c r="B7" s="27"/>
      <c r="C7" s="27"/>
      <c r="D7" s="27"/>
      <c r="E7" s="27"/>
      <c r="G7" s="27" t="s">
        <v>13</v>
      </c>
      <c r="H7" s="28"/>
    </row>
    <row r="8" spans="1:8" ht="12.75">
      <c r="A8" s="26"/>
      <c r="B8" s="29"/>
      <c r="C8" s="29"/>
      <c r="D8" s="29"/>
      <c r="E8" s="29"/>
      <c r="G8" s="27" t="s">
        <v>103</v>
      </c>
      <c r="H8" s="28"/>
    </row>
    <row r="9" spans="1:8" ht="12.75">
      <c r="A9" s="26"/>
      <c r="B9" s="30"/>
      <c r="C9" s="30"/>
      <c r="D9" s="30"/>
      <c r="E9" s="30"/>
      <c r="G9" s="27" t="s">
        <v>104</v>
      </c>
      <c r="H9" s="28"/>
    </row>
    <row r="10" spans="1:8" ht="12.75">
      <c r="A10" s="26"/>
      <c r="B10" s="30"/>
      <c r="C10" s="52" t="s">
        <v>106</v>
      </c>
      <c r="D10" s="52"/>
      <c r="E10" s="52"/>
      <c r="F10" s="52"/>
      <c r="G10" s="52"/>
      <c r="H10" s="28"/>
    </row>
    <row r="11" spans="1:8" ht="90" customHeight="1">
      <c r="A11" s="51" t="s">
        <v>81</v>
      </c>
      <c r="B11" s="51"/>
      <c r="C11" s="51"/>
      <c r="D11" s="51"/>
      <c r="E11" s="51"/>
      <c r="F11" s="51"/>
      <c r="G11" s="51"/>
      <c r="H11" s="28"/>
    </row>
    <row r="12" spans="1:8" ht="12.75">
      <c r="A12" s="26"/>
      <c r="B12" s="31"/>
      <c r="C12" s="31"/>
      <c r="D12" s="31"/>
      <c r="E12" s="31"/>
      <c r="G12" s="6" t="s">
        <v>21</v>
      </c>
      <c r="H12" s="28"/>
    </row>
    <row r="13" spans="1:8" ht="14.25" customHeight="1">
      <c r="A13" s="53" t="s">
        <v>0</v>
      </c>
      <c r="B13" s="56" t="s">
        <v>17</v>
      </c>
      <c r="C13" s="56" t="s">
        <v>18</v>
      </c>
      <c r="D13" s="59" t="s">
        <v>9</v>
      </c>
      <c r="E13" s="59"/>
      <c r="F13" s="59"/>
      <c r="G13" s="59"/>
      <c r="H13" s="28"/>
    </row>
    <row r="14" spans="1:8" ht="14.25" customHeight="1">
      <c r="A14" s="54"/>
      <c r="B14" s="57"/>
      <c r="C14" s="57"/>
      <c r="D14" s="47" t="s">
        <v>27</v>
      </c>
      <c r="E14" s="48"/>
      <c r="F14" s="49" t="s">
        <v>61</v>
      </c>
      <c r="G14" s="49" t="s">
        <v>83</v>
      </c>
      <c r="H14" s="28"/>
    </row>
    <row r="15" spans="1:8" ht="25.5" customHeight="1">
      <c r="A15" s="55"/>
      <c r="B15" s="58"/>
      <c r="C15" s="58"/>
      <c r="D15" s="32" t="s">
        <v>63</v>
      </c>
      <c r="E15" s="32" t="s">
        <v>64</v>
      </c>
      <c r="F15" s="50"/>
      <c r="G15" s="50"/>
      <c r="H15" s="28"/>
    </row>
    <row r="16" spans="1:8" ht="12.75">
      <c r="A16" s="38" t="s">
        <v>1</v>
      </c>
      <c r="B16" s="39"/>
      <c r="C16" s="39"/>
      <c r="D16" s="40">
        <f>D17+D26+D39+D44+D54+D50+D66+D73</f>
        <v>338449.22</v>
      </c>
      <c r="E16" s="40">
        <f>E17+E26+E39+E44+E54+E50+E35+E66+E73</f>
        <v>4727549.22</v>
      </c>
      <c r="F16" s="40">
        <f>F17+F26+F39+F44+F54+F50+F35+F66+F73</f>
        <v>4244800</v>
      </c>
      <c r="G16" s="40">
        <f>G17+G26+G39+G44+G54+G50+G35+G66+G73</f>
        <v>4565700</v>
      </c>
      <c r="H16" s="28"/>
    </row>
    <row r="17" spans="1:8" ht="51">
      <c r="A17" s="9" t="s">
        <v>37</v>
      </c>
      <c r="B17" s="5" t="s">
        <v>38</v>
      </c>
      <c r="C17" s="5"/>
      <c r="D17" s="15">
        <f>D18+D23</f>
        <v>148000</v>
      </c>
      <c r="E17" s="15">
        <f>E18+E23</f>
        <v>198000</v>
      </c>
      <c r="F17" s="15">
        <f aca="true" t="shared" si="0" ref="F17:G19">F18</f>
        <v>50000</v>
      </c>
      <c r="G17" s="15">
        <f t="shared" si="0"/>
        <v>50000</v>
      </c>
      <c r="H17" s="28"/>
    </row>
    <row r="18" spans="1:8" ht="38.25">
      <c r="A18" s="8" t="s">
        <v>39</v>
      </c>
      <c r="B18" s="21" t="s">
        <v>40</v>
      </c>
      <c r="C18" s="3"/>
      <c r="D18" s="16">
        <f>D19+D21</f>
        <v>49000</v>
      </c>
      <c r="E18" s="16">
        <f>E19+E21</f>
        <v>99000</v>
      </c>
      <c r="F18" s="16">
        <f t="shared" si="0"/>
        <v>50000</v>
      </c>
      <c r="G18" s="16">
        <f t="shared" si="0"/>
        <v>50000</v>
      </c>
      <c r="H18" s="28"/>
    </row>
    <row r="19" spans="1:8" ht="38.25">
      <c r="A19" s="8" t="s">
        <v>68</v>
      </c>
      <c r="B19" s="21" t="s">
        <v>41</v>
      </c>
      <c r="C19" s="3"/>
      <c r="D19" s="16">
        <f>D20</f>
        <v>-10000</v>
      </c>
      <c r="E19" s="16">
        <f>E20</f>
        <v>40000</v>
      </c>
      <c r="F19" s="16">
        <f t="shared" si="0"/>
        <v>50000</v>
      </c>
      <c r="G19" s="16">
        <f t="shared" si="0"/>
        <v>50000</v>
      </c>
      <c r="H19" s="28"/>
    </row>
    <row r="20" spans="1:8" ht="25.5">
      <c r="A20" s="8" t="s">
        <v>69</v>
      </c>
      <c r="B20" s="21" t="s">
        <v>41</v>
      </c>
      <c r="C20" s="3" t="s">
        <v>4</v>
      </c>
      <c r="D20" s="16">
        <v>-10000</v>
      </c>
      <c r="E20" s="16">
        <v>40000</v>
      </c>
      <c r="F20" s="16">
        <v>50000</v>
      </c>
      <c r="G20" s="16">
        <v>50000</v>
      </c>
      <c r="H20" s="28"/>
    </row>
    <row r="21" spans="1:8" ht="38.25">
      <c r="A21" s="8" t="s">
        <v>68</v>
      </c>
      <c r="B21" s="22" t="s">
        <v>65</v>
      </c>
      <c r="C21" s="3"/>
      <c r="D21" s="16">
        <f>D22</f>
        <v>59000</v>
      </c>
      <c r="E21" s="16">
        <f>E22</f>
        <v>59000</v>
      </c>
      <c r="F21" s="16"/>
      <c r="G21" s="16"/>
      <c r="H21" s="28"/>
    </row>
    <row r="22" spans="1:8" ht="25.5">
      <c r="A22" s="8" t="s">
        <v>69</v>
      </c>
      <c r="B22" s="22" t="s">
        <v>65</v>
      </c>
      <c r="C22" s="3" t="s">
        <v>4</v>
      </c>
      <c r="D22" s="16">
        <v>59000</v>
      </c>
      <c r="E22" s="16">
        <v>59000</v>
      </c>
      <c r="F22" s="16"/>
      <c r="G22" s="16"/>
      <c r="H22" s="28"/>
    </row>
    <row r="23" spans="1:8" ht="60">
      <c r="A23" s="41" t="s">
        <v>37</v>
      </c>
      <c r="B23" s="43" t="s">
        <v>95</v>
      </c>
      <c r="C23" s="43"/>
      <c r="D23" s="45">
        <f>D24</f>
        <v>99000</v>
      </c>
      <c r="E23" s="18">
        <f>E24</f>
        <v>99000</v>
      </c>
      <c r="F23" s="18"/>
      <c r="G23" s="16"/>
      <c r="H23" s="28"/>
    </row>
    <row r="24" spans="1:8" ht="15">
      <c r="A24" s="41" t="s">
        <v>93</v>
      </c>
      <c r="B24" s="43" t="s">
        <v>94</v>
      </c>
      <c r="C24" s="43"/>
      <c r="D24" s="45">
        <f>D25</f>
        <v>99000</v>
      </c>
      <c r="E24" s="18">
        <f>E25</f>
        <v>99000</v>
      </c>
      <c r="F24" s="18"/>
      <c r="G24" s="16"/>
      <c r="H24" s="28"/>
    </row>
    <row r="25" spans="1:8" ht="30">
      <c r="A25" s="41" t="s">
        <v>87</v>
      </c>
      <c r="B25" s="43" t="s">
        <v>94</v>
      </c>
      <c r="C25" s="43" t="s">
        <v>92</v>
      </c>
      <c r="D25" s="45">
        <v>99000</v>
      </c>
      <c r="E25" s="18">
        <v>99000</v>
      </c>
      <c r="F25" s="18"/>
      <c r="G25" s="16"/>
      <c r="H25" s="28"/>
    </row>
    <row r="26" spans="1:8" ht="51">
      <c r="A26" s="9" t="s">
        <v>33</v>
      </c>
      <c r="B26" s="5" t="s">
        <v>34</v>
      </c>
      <c r="C26" s="10"/>
      <c r="D26" s="16"/>
      <c r="E26" s="17">
        <f>E27+E32</f>
        <v>2007700</v>
      </c>
      <c r="F26" s="17">
        <f>F27+F32</f>
        <v>2075300</v>
      </c>
      <c r="G26" s="17">
        <f>G27+G32</f>
        <v>2281100</v>
      </c>
      <c r="H26" s="28"/>
    </row>
    <row r="27" spans="1:8" ht="38.25">
      <c r="A27" s="8" t="s">
        <v>36</v>
      </c>
      <c r="B27" s="21" t="s">
        <v>70</v>
      </c>
      <c r="C27" s="3"/>
      <c r="D27" s="16"/>
      <c r="E27" s="16">
        <f>E28</f>
        <v>1522800</v>
      </c>
      <c r="F27" s="16">
        <f>F28</f>
        <v>1571000</v>
      </c>
      <c r="G27" s="16">
        <f>G28</f>
        <v>1756500</v>
      </c>
      <c r="H27" s="28"/>
    </row>
    <row r="28" spans="1:8" ht="25.5">
      <c r="A28" s="8" t="s">
        <v>71</v>
      </c>
      <c r="B28" s="21" t="s">
        <v>72</v>
      </c>
      <c r="C28" s="3"/>
      <c r="D28" s="16"/>
      <c r="E28" s="16">
        <f>E29+E30+E31</f>
        <v>1522800</v>
      </c>
      <c r="F28" s="16">
        <f>F29+F30+F31</f>
        <v>1571000</v>
      </c>
      <c r="G28" s="16">
        <f>G29+G30+G31</f>
        <v>1756500</v>
      </c>
      <c r="H28" s="28"/>
    </row>
    <row r="29" spans="1:8" ht="51">
      <c r="A29" s="8" t="s">
        <v>6</v>
      </c>
      <c r="B29" s="21" t="s">
        <v>72</v>
      </c>
      <c r="C29" s="3" t="s">
        <v>3</v>
      </c>
      <c r="D29" s="16"/>
      <c r="E29" s="16">
        <v>708000</v>
      </c>
      <c r="F29" s="16">
        <v>736200</v>
      </c>
      <c r="G29" s="16">
        <v>765700</v>
      </c>
      <c r="H29" s="28"/>
    </row>
    <row r="30" spans="1:8" ht="25.5">
      <c r="A30" s="8" t="s">
        <v>69</v>
      </c>
      <c r="B30" s="21" t="s">
        <v>72</v>
      </c>
      <c r="C30" s="3" t="s">
        <v>4</v>
      </c>
      <c r="D30" s="16"/>
      <c r="E30" s="16">
        <v>772300</v>
      </c>
      <c r="F30" s="16">
        <v>792300</v>
      </c>
      <c r="G30" s="16">
        <v>948300</v>
      </c>
      <c r="H30" s="28"/>
    </row>
    <row r="31" spans="1:8" ht="30.75" customHeight="1">
      <c r="A31" s="8" t="s">
        <v>7</v>
      </c>
      <c r="B31" s="21" t="s">
        <v>72</v>
      </c>
      <c r="C31" s="3" t="s">
        <v>5</v>
      </c>
      <c r="D31" s="16"/>
      <c r="E31" s="16">
        <v>42500</v>
      </c>
      <c r="F31" s="16">
        <v>42500</v>
      </c>
      <c r="G31" s="16">
        <v>42500</v>
      </c>
      <c r="H31" s="28"/>
    </row>
    <row r="32" spans="1:8" ht="23.25" customHeight="1">
      <c r="A32" s="25" t="s">
        <v>35</v>
      </c>
      <c r="B32" s="21" t="s">
        <v>73</v>
      </c>
      <c r="C32" s="7"/>
      <c r="D32" s="16"/>
      <c r="E32" s="19">
        <f aca="true" t="shared" si="1" ref="E32:G33">E33</f>
        <v>484900</v>
      </c>
      <c r="F32" s="19">
        <f t="shared" si="1"/>
        <v>504300</v>
      </c>
      <c r="G32" s="19">
        <f t="shared" si="1"/>
        <v>524600</v>
      </c>
      <c r="H32" s="28"/>
    </row>
    <row r="33" spans="1:8" ht="12.75">
      <c r="A33" s="8" t="s">
        <v>22</v>
      </c>
      <c r="B33" s="21" t="s">
        <v>74</v>
      </c>
      <c r="C33" s="3"/>
      <c r="D33" s="16"/>
      <c r="E33" s="16">
        <f t="shared" si="1"/>
        <v>484900</v>
      </c>
      <c r="F33" s="16">
        <f t="shared" si="1"/>
        <v>504300</v>
      </c>
      <c r="G33" s="16">
        <f t="shared" si="1"/>
        <v>524600</v>
      </c>
      <c r="H33" s="28"/>
    </row>
    <row r="34" spans="1:8" ht="51">
      <c r="A34" s="8" t="s">
        <v>6</v>
      </c>
      <c r="B34" s="21" t="s">
        <v>74</v>
      </c>
      <c r="C34" s="3" t="s">
        <v>3</v>
      </c>
      <c r="D34" s="16"/>
      <c r="E34" s="16">
        <v>484900</v>
      </c>
      <c r="F34" s="16">
        <v>504300</v>
      </c>
      <c r="G34" s="16">
        <v>524600</v>
      </c>
      <c r="H34" s="28"/>
    </row>
    <row r="35" spans="1:8" ht="28.5">
      <c r="A35" s="42" t="s">
        <v>96</v>
      </c>
      <c r="B35" s="44" t="s">
        <v>97</v>
      </c>
      <c r="C35" s="44" t="s">
        <v>98</v>
      </c>
      <c r="D35" s="44"/>
      <c r="E35" s="46">
        <f>E36</f>
        <v>54000</v>
      </c>
      <c r="F35" s="46">
        <f aca="true" t="shared" si="2" ref="F35:G37">F36</f>
        <v>49000</v>
      </c>
      <c r="G35" s="46">
        <f t="shared" si="2"/>
        <v>49000</v>
      </c>
      <c r="H35" s="28"/>
    </row>
    <row r="36" spans="1:8" ht="30">
      <c r="A36" s="41" t="s">
        <v>99</v>
      </c>
      <c r="B36" s="43" t="s">
        <v>100</v>
      </c>
      <c r="C36" s="43"/>
      <c r="D36" s="43"/>
      <c r="E36" s="45">
        <f>E37</f>
        <v>54000</v>
      </c>
      <c r="F36" s="45">
        <f t="shared" si="2"/>
        <v>49000</v>
      </c>
      <c r="G36" s="45">
        <f t="shared" si="2"/>
        <v>49000</v>
      </c>
      <c r="H36" s="28"/>
    </row>
    <row r="37" spans="1:8" ht="15">
      <c r="A37" s="41" t="s">
        <v>101</v>
      </c>
      <c r="B37" s="43" t="s">
        <v>102</v>
      </c>
      <c r="C37" s="43"/>
      <c r="D37" s="43"/>
      <c r="E37" s="45">
        <f>E38</f>
        <v>54000</v>
      </c>
      <c r="F37" s="45">
        <f t="shared" si="2"/>
        <v>49000</v>
      </c>
      <c r="G37" s="45">
        <f t="shared" si="2"/>
        <v>49000</v>
      </c>
      <c r="H37" s="28"/>
    </row>
    <row r="38" spans="1:8" ht="30">
      <c r="A38" s="41" t="s">
        <v>87</v>
      </c>
      <c r="B38" s="43" t="s">
        <v>102</v>
      </c>
      <c r="C38" s="43" t="s">
        <v>92</v>
      </c>
      <c r="D38" s="43"/>
      <c r="E38" s="45">
        <v>54000</v>
      </c>
      <c r="F38" s="16">
        <v>49000</v>
      </c>
      <c r="G38" s="16">
        <v>49000</v>
      </c>
      <c r="H38" s="28"/>
    </row>
    <row r="39" spans="1:8" ht="38.25">
      <c r="A39" s="9" t="s">
        <v>12</v>
      </c>
      <c r="B39" s="5" t="s">
        <v>28</v>
      </c>
      <c r="C39" s="5"/>
      <c r="D39" s="16"/>
      <c r="E39" s="15">
        <f>E40</f>
        <v>25000</v>
      </c>
      <c r="F39" s="15">
        <f aca="true" t="shared" si="3" ref="E39:G42">F40</f>
        <v>25000</v>
      </c>
      <c r="G39" s="15">
        <f t="shared" si="3"/>
        <v>25000</v>
      </c>
      <c r="H39" s="28"/>
    </row>
    <row r="40" spans="1:8" ht="25.5">
      <c r="A40" s="8" t="s">
        <v>75</v>
      </c>
      <c r="B40" s="3" t="s">
        <v>76</v>
      </c>
      <c r="C40" s="3"/>
      <c r="D40" s="16"/>
      <c r="E40" s="16">
        <f>E41</f>
        <v>25000</v>
      </c>
      <c r="F40" s="16">
        <f t="shared" si="3"/>
        <v>25000</v>
      </c>
      <c r="G40" s="16">
        <f t="shared" si="3"/>
        <v>25000</v>
      </c>
      <c r="H40" s="28"/>
    </row>
    <row r="41" spans="1:8" ht="38.25">
      <c r="A41" s="8" t="s">
        <v>77</v>
      </c>
      <c r="B41" s="3" t="s">
        <v>78</v>
      </c>
      <c r="C41" s="3"/>
      <c r="D41" s="16"/>
      <c r="E41" s="16">
        <f>E42</f>
        <v>25000</v>
      </c>
      <c r="F41" s="16">
        <f>F42</f>
        <v>25000</v>
      </c>
      <c r="G41" s="16">
        <f>G42</f>
        <v>25000</v>
      </c>
      <c r="H41" s="28"/>
    </row>
    <row r="42" spans="1:8" ht="12.75">
      <c r="A42" s="8" t="s">
        <v>11</v>
      </c>
      <c r="B42" s="3" t="s">
        <v>66</v>
      </c>
      <c r="C42" s="3"/>
      <c r="D42" s="15"/>
      <c r="E42" s="16">
        <f t="shared" si="3"/>
        <v>25000</v>
      </c>
      <c r="F42" s="16">
        <f t="shared" si="3"/>
        <v>25000</v>
      </c>
      <c r="G42" s="16">
        <f t="shared" si="3"/>
        <v>25000</v>
      </c>
      <c r="H42" s="28"/>
    </row>
    <row r="43" spans="1:8" ht="25.5">
      <c r="A43" s="14" t="s">
        <v>69</v>
      </c>
      <c r="B43" s="3" t="s">
        <v>66</v>
      </c>
      <c r="C43" s="3" t="s">
        <v>4</v>
      </c>
      <c r="D43" s="33"/>
      <c r="E43" s="18">
        <v>25000</v>
      </c>
      <c r="F43" s="18">
        <v>25000</v>
      </c>
      <c r="G43" s="18">
        <v>25000</v>
      </c>
      <c r="H43" s="28"/>
    </row>
    <row r="44" spans="1:8" ht="38.25">
      <c r="A44" s="9" t="s">
        <v>49</v>
      </c>
      <c r="B44" s="5" t="s">
        <v>50</v>
      </c>
      <c r="C44" s="5"/>
      <c r="D44" s="17">
        <f>D45</f>
        <v>117549.13</v>
      </c>
      <c r="E44" s="17">
        <f>E45</f>
        <v>406549.13</v>
      </c>
      <c r="F44" s="17"/>
      <c r="G44" s="17"/>
      <c r="H44" s="28"/>
    </row>
    <row r="45" spans="1:8" ht="51">
      <c r="A45" s="8" t="s">
        <v>51</v>
      </c>
      <c r="B45" s="3" t="s">
        <v>52</v>
      </c>
      <c r="C45" s="3"/>
      <c r="D45" s="18">
        <f>D46+D48</f>
        <v>117549.13</v>
      </c>
      <c r="E45" s="18">
        <f>E46+E48</f>
        <v>406549.13</v>
      </c>
      <c r="F45" s="18"/>
      <c r="G45" s="18"/>
      <c r="H45" s="28"/>
    </row>
    <row r="46" spans="1:8" ht="12.75">
      <c r="A46" s="8" t="s">
        <v>53</v>
      </c>
      <c r="B46" s="3" t="s">
        <v>54</v>
      </c>
      <c r="C46" s="3"/>
      <c r="D46" s="16"/>
      <c r="E46" s="18">
        <f>E47</f>
        <v>289000</v>
      </c>
      <c r="F46" s="18"/>
      <c r="G46" s="18"/>
      <c r="H46" s="28"/>
    </row>
    <row r="47" spans="1:8" ht="25.5">
      <c r="A47" s="14" t="s">
        <v>69</v>
      </c>
      <c r="B47" s="3" t="s">
        <v>54</v>
      </c>
      <c r="C47" s="3" t="s">
        <v>4</v>
      </c>
      <c r="D47" s="16"/>
      <c r="E47" s="18">
        <v>289000</v>
      </c>
      <c r="F47" s="18"/>
      <c r="G47" s="18"/>
      <c r="H47" s="28"/>
    </row>
    <row r="48" spans="1:8" ht="75">
      <c r="A48" s="41" t="s">
        <v>58</v>
      </c>
      <c r="B48" s="43" t="s">
        <v>91</v>
      </c>
      <c r="C48" s="43"/>
      <c r="D48" s="19">
        <f>D49</f>
        <v>117549.13</v>
      </c>
      <c r="E48" s="18">
        <f>E49</f>
        <v>117549.13</v>
      </c>
      <c r="F48" s="18"/>
      <c r="G48" s="18"/>
      <c r="H48" s="28"/>
    </row>
    <row r="49" spans="1:8" ht="30">
      <c r="A49" s="41" t="s">
        <v>87</v>
      </c>
      <c r="B49" s="43" t="s">
        <v>91</v>
      </c>
      <c r="C49" s="43" t="s">
        <v>92</v>
      </c>
      <c r="D49" s="19">
        <v>117549.13</v>
      </c>
      <c r="E49" s="18">
        <v>117549.13</v>
      </c>
      <c r="F49" s="18"/>
      <c r="G49" s="18"/>
      <c r="H49" s="28"/>
    </row>
    <row r="50" spans="1:8" ht="57">
      <c r="A50" s="42" t="s">
        <v>84</v>
      </c>
      <c r="B50" s="44" t="s">
        <v>88</v>
      </c>
      <c r="C50" s="5"/>
      <c r="D50" s="15">
        <f aca="true" t="shared" si="4" ref="D50:E52">D51</f>
        <v>177336.83</v>
      </c>
      <c r="E50" s="15">
        <f t="shared" si="4"/>
        <v>197336.83</v>
      </c>
      <c r="F50" s="18"/>
      <c r="G50" s="18"/>
      <c r="H50" s="28"/>
    </row>
    <row r="51" spans="1:8" ht="30">
      <c r="A51" s="41" t="s">
        <v>85</v>
      </c>
      <c r="B51" s="43" t="s">
        <v>89</v>
      </c>
      <c r="C51" s="3"/>
      <c r="D51" s="16">
        <f t="shared" si="4"/>
        <v>177336.83</v>
      </c>
      <c r="E51" s="16">
        <f t="shared" si="4"/>
        <v>197336.83</v>
      </c>
      <c r="F51" s="18"/>
      <c r="G51" s="18"/>
      <c r="H51" s="28"/>
    </row>
    <row r="52" spans="1:8" ht="15">
      <c r="A52" s="41" t="s">
        <v>86</v>
      </c>
      <c r="B52" s="43" t="s">
        <v>90</v>
      </c>
      <c r="C52" s="3"/>
      <c r="D52" s="16">
        <f t="shared" si="4"/>
        <v>177336.83</v>
      </c>
      <c r="E52" s="16">
        <f t="shared" si="4"/>
        <v>197336.83</v>
      </c>
      <c r="F52" s="18"/>
      <c r="G52" s="18"/>
      <c r="H52" s="28"/>
    </row>
    <row r="53" spans="1:8" ht="30">
      <c r="A53" s="41" t="s">
        <v>87</v>
      </c>
      <c r="B53" s="43" t="s">
        <v>90</v>
      </c>
      <c r="C53" s="3" t="s">
        <v>4</v>
      </c>
      <c r="D53" s="16">
        <v>177336.83</v>
      </c>
      <c r="E53" s="16">
        <v>197336.83</v>
      </c>
      <c r="F53" s="18"/>
      <c r="G53" s="18"/>
      <c r="H53" s="28"/>
    </row>
    <row r="54" spans="1:8" ht="38.25">
      <c r="A54" s="9" t="s">
        <v>55</v>
      </c>
      <c r="B54" s="10">
        <v>2400000000</v>
      </c>
      <c r="C54" s="10"/>
      <c r="D54" s="17">
        <f>D55+D62</f>
        <v>-104436.73999999999</v>
      </c>
      <c r="E54" s="17">
        <f>E55+E62</f>
        <v>1567763.26</v>
      </c>
      <c r="F54" s="17">
        <f>F55+F62</f>
        <v>1686000</v>
      </c>
      <c r="G54" s="17">
        <f>G55+G62</f>
        <v>1694000</v>
      </c>
      <c r="H54" s="28"/>
    </row>
    <row r="55" spans="1:8" ht="25.5">
      <c r="A55" s="25" t="s">
        <v>56</v>
      </c>
      <c r="B55" s="7">
        <v>2400100000</v>
      </c>
      <c r="C55" s="7"/>
      <c r="D55" s="19">
        <f>D56+D58+D60</f>
        <v>-149328.74</v>
      </c>
      <c r="E55" s="19">
        <f>E56+E58+E60</f>
        <v>1138871.26</v>
      </c>
      <c r="F55" s="19">
        <f>F56+F58+F60</f>
        <v>1284000</v>
      </c>
      <c r="G55" s="19">
        <f>G56+G58+G60</f>
        <v>1274000</v>
      </c>
      <c r="H55" s="28"/>
    </row>
    <row r="56" spans="1:8" ht="25.5">
      <c r="A56" s="25" t="s">
        <v>57</v>
      </c>
      <c r="B56" s="7">
        <v>2400106050</v>
      </c>
      <c r="C56" s="7"/>
      <c r="D56" s="18">
        <f>D57</f>
        <v>-31779.61</v>
      </c>
      <c r="E56" s="19">
        <f>E57</f>
        <v>612420.39</v>
      </c>
      <c r="F56" s="19">
        <f>F57</f>
        <v>640000</v>
      </c>
      <c r="G56" s="19">
        <f>G57</f>
        <v>630000</v>
      </c>
      <c r="H56" s="28"/>
    </row>
    <row r="57" spans="1:8" ht="25.5">
      <c r="A57" s="14" t="s">
        <v>69</v>
      </c>
      <c r="B57" s="7">
        <v>2400106050</v>
      </c>
      <c r="C57" s="3" t="s">
        <v>4</v>
      </c>
      <c r="D57" s="24">
        <v>-31779.61</v>
      </c>
      <c r="E57" s="19">
        <v>612420.39</v>
      </c>
      <c r="F57" s="19">
        <v>640000</v>
      </c>
      <c r="G57" s="19">
        <v>630000</v>
      </c>
      <c r="H57" s="28"/>
    </row>
    <row r="58" spans="1:8" ht="38.25">
      <c r="A58" s="14" t="s">
        <v>79</v>
      </c>
      <c r="B58" s="7">
        <v>2400172010</v>
      </c>
      <c r="C58" s="7"/>
      <c r="D58" s="15"/>
      <c r="E58" s="19">
        <f>E59</f>
        <v>144000</v>
      </c>
      <c r="F58" s="19">
        <f>F59</f>
        <v>144000</v>
      </c>
      <c r="G58" s="19">
        <f>G59</f>
        <v>144000</v>
      </c>
      <c r="H58" s="28"/>
    </row>
    <row r="59" spans="1:8" ht="25.5">
      <c r="A59" s="14" t="s">
        <v>69</v>
      </c>
      <c r="B59" s="7">
        <v>2400172010</v>
      </c>
      <c r="C59" s="3" t="s">
        <v>4</v>
      </c>
      <c r="D59" s="16"/>
      <c r="E59" s="19">
        <v>144000</v>
      </c>
      <c r="F59" s="19">
        <v>144000</v>
      </c>
      <c r="G59" s="19">
        <v>144000</v>
      </c>
      <c r="H59" s="28"/>
    </row>
    <row r="60" spans="1:8" ht="63.75">
      <c r="A60" s="8" t="s">
        <v>58</v>
      </c>
      <c r="B60" s="3" t="s">
        <v>59</v>
      </c>
      <c r="C60" s="3"/>
      <c r="D60" s="24">
        <f>D61</f>
        <v>-117549.13</v>
      </c>
      <c r="E60" s="19">
        <f>E61</f>
        <v>382450.87</v>
      </c>
      <c r="F60" s="18">
        <f>F61</f>
        <v>500000</v>
      </c>
      <c r="G60" s="18">
        <f>G61</f>
        <v>500000</v>
      </c>
      <c r="H60" s="28"/>
    </row>
    <row r="61" spans="1:8" ht="25.5">
      <c r="A61" s="14" t="s">
        <v>69</v>
      </c>
      <c r="B61" s="3" t="s">
        <v>59</v>
      </c>
      <c r="C61" s="3" t="s">
        <v>4</v>
      </c>
      <c r="D61" s="24">
        <v>-117549.13</v>
      </c>
      <c r="E61" s="19">
        <v>382450.87</v>
      </c>
      <c r="F61" s="18">
        <v>500000</v>
      </c>
      <c r="G61" s="18">
        <v>500000</v>
      </c>
      <c r="H61" s="28"/>
    </row>
    <row r="62" spans="1:8" ht="25.5">
      <c r="A62" s="8" t="s">
        <v>60</v>
      </c>
      <c r="B62" s="7">
        <v>2400200000</v>
      </c>
      <c r="C62" s="3"/>
      <c r="D62" s="19">
        <f>D63</f>
        <v>44892</v>
      </c>
      <c r="E62" s="19">
        <f>E63</f>
        <v>428892</v>
      </c>
      <c r="F62" s="19">
        <f>F63</f>
        <v>402000</v>
      </c>
      <c r="G62" s="19">
        <f>G63</f>
        <v>420000</v>
      </c>
      <c r="H62" s="28"/>
    </row>
    <row r="63" spans="1:8" ht="25.5">
      <c r="A63" s="25" t="s">
        <v>56</v>
      </c>
      <c r="B63" s="7">
        <v>2400206050</v>
      </c>
      <c r="C63" s="3"/>
      <c r="D63" s="19">
        <f aca="true" t="shared" si="5" ref="D63:G64">D64</f>
        <v>44892</v>
      </c>
      <c r="E63" s="19">
        <f t="shared" si="5"/>
        <v>428892</v>
      </c>
      <c r="F63" s="19">
        <f t="shared" si="5"/>
        <v>402000</v>
      </c>
      <c r="G63" s="19">
        <f t="shared" si="5"/>
        <v>420000</v>
      </c>
      <c r="H63" s="28"/>
    </row>
    <row r="64" spans="1:8" ht="25.5">
      <c r="A64" s="8" t="s">
        <v>57</v>
      </c>
      <c r="B64" s="7">
        <v>2400206050</v>
      </c>
      <c r="C64" s="3"/>
      <c r="D64" s="18">
        <f>D65</f>
        <v>44892</v>
      </c>
      <c r="E64" s="18">
        <f t="shared" si="5"/>
        <v>428892</v>
      </c>
      <c r="F64" s="18">
        <f t="shared" si="5"/>
        <v>402000</v>
      </c>
      <c r="G64" s="18">
        <f t="shared" si="5"/>
        <v>420000</v>
      </c>
      <c r="H64" s="28"/>
    </row>
    <row r="65" spans="1:8" ht="25.5">
      <c r="A65" s="14" t="s">
        <v>69</v>
      </c>
      <c r="B65" s="7">
        <v>2400206050</v>
      </c>
      <c r="C65" s="3" t="s">
        <v>4</v>
      </c>
      <c r="D65" s="18">
        <v>44892</v>
      </c>
      <c r="E65" s="18">
        <v>428892</v>
      </c>
      <c r="F65" s="18">
        <v>402000</v>
      </c>
      <c r="G65" s="18">
        <v>420000</v>
      </c>
      <c r="H65" s="28"/>
    </row>
    <row r="66" spans="1:8" ht="38.25">
      <c r="A66" s="9" t="s">
        <v>42</v>
      </c>
      <c r="B66" s="5" t="s">
        <v>29</v>
      </c>
      <c r="C66" s="5"/>
      <c r="D66" s="18"/>
      <c r="E66" s="17">
        <f>E67+E70</f>
        <v>168000</v>
      </c>
      <c r="F66" s="17">
        <f>F67+F70</f>
        <v>168000</v>
      </c>
      <c r="G66" s="17">
        <f>G67+G70</f>
        <v>168000</v>
      </c>
      <c r="H66" s="28"/>
    </row>
    <row r="67" spans="1:8" ht="38.25" customHeight="1">
      <c r="A67" s="8" t="s">
        <v>43</v>
      </c>
      <c r="B67" s="3" t="s">
        <v>44</v>
      </c>
      <c r="C67" s="3"/>
      <c r="D67" s="18"/>
      <c r="E67" s="18">
        <f aca="true" t="shared" si="6" ref="E67:G68">E68</f>
        <v>118000</v>
      </c>
      <c r="F67" s="18">
        <f t="shared" si="6"/>
        <v>118000</v>
      </c>
      <c r="G67" s="18">
        <f t="shared" si="6"/>
        <v>118000</v>
      </c>
      <c r="H67" s="28"/>
    </row>
    <row r="68" spans="1:8" ht="25.5">
      <c r="A68" s="8" t="s">
        <v>26</v>
      </c>
      <c r="B68" s="3" t="s">
        <v>45</v>
      </c>
      <c r="C68" s="3"/>
      <c r="D68" s="16"/>
      <c r="E68" s="18">
        <f t="shared" si="6"/>
        <v>118000</v>
      </c>
      <c r="F68" s="18">
        <f t="shared" si="6"/>
        <v>118000</v>
      </c>
      <c r="G68" s="18">
        <f t="shared" si="6"/>
        <v>118000</v>
      </c>
      <c r="H68" s="28"/>
    </row>
    <row r="69" spans="1:8" ht="25.5">
      <c r="A69" s="14" t="s">
        <v>69</v>
      </c>
      <c r="B69" s="3" t="s">
        <v>45</v>
      </c>
      <c r="C69" s="3" t="s">
        <v>4</v>
      </c>
      <c r="D69" s="15"/>
      <c r="E69" s="18">
        <v>118000</v>
      </c>
      <c r="F69" s="18">
        <v>118000</v>
      </c>
      <c r="G69" s="18">
        <v>118000</v>
      </c>
      <c r="H69" s="28"/>
    </row>
    <row r="70" spans="1:8" ht="25.5">
      <c r="A70" s="8" t="s">
        <v>46</v>
      </c>
      <c r="B70" s="3" t="s">
        <v>47</v>
      </c>
      <c r="C70" s="3"/>
      <c r="D70" s="16"/>
      <c r="E70" s="18">
        <f aca="true" t="shared" si="7" ref="E70:G71">E71</f>
        <v>50000</v>
      </c>
      <c r="F70" s="18">
        <f t="shared" si="7"/>
        <v>50000</v>
      </c>
      <c r="G70" s="18">
        <f t="shared" si="7"/>
        <v>50000</v>
      </c>
      <c r="H70" s="28"/>
    </row>
    <row r="71" spans="1:8" ht="25.5">
      <c r="A71" s="8" t="s">
        <v>26</v>
      </c>
      <c r="B71" s="3" t="s">
        <v>48</v>
      </c>
      <c r="C71" s="3"/>
      <c r="D71" s="24"/>
      <c r="E71" s="18">
        <f t="shared" si="7"/>
        <v>50000</v>
      </c>
      <c r="F71" s="18">
        <f t="shared" si="7"/>
        <v>50000</v>
      </c>
      <c r="G71" s="18">
        <f t="shared" si="7"/>
        <v>50000</v>
      </c>
      <c r="H71" s="28"/>
    </row>
    <row r="72" spans="1:8" ht="25.5">
      <c r="A72" s="14" t="s">
        <v>69</v>
      </c>
      <c r="B72" s="3" t="s">
        <v>48</v>
      </c>
      <c r="C72" s="3" t="s">
        <v>4</v>
      </c>
      <c r="D72" s="19"/>
      <c r="E72" s="18">
        <v>50000</v>
      </c>
      <c r="F72" s="18">
        <v>50000</v>
      </c>
      <c r="G72" s="18">
        <v>50000</v>
      </c>
      <c r="H72" s="28"/>
    </row>
    <row r="73" spans="1:8" ht="12.75">
      <c r="A73" s="9" t="s">
        <v>10</v>
      </c>
      <c r="B73" s="5" t="s">
        <v>30</v>
      </c>
      <c r="C73" s="5"/>
      <c r="D73" s="17"/>
      <c r="E73" s="15">
        <f>E74</f>
        <v>103200</v>
      </c>
      <c r="F73" s="15">
        <f>F74</f>
        <v>191500</v>
      </c>
      <c r="G73" s="15">
        <f>G74</f>
        <v>298600</v>
      </c>
      <c r="H73" s="28"/>
    </row>
    <row r="74" spans="1:8" ht="12.75">
      <c r="A74" s="8" t="s">
        <v>10</v>
      </c>
      <c r="B74" s="7">
        <v>9999900000</v>
      </c>
      <c r="C74" s="3"/>
      <c r="D74" s="23"/>
      <c r="E74" s="18">
        <f>E75+E77+E79+E82</f>
        <v>103200</v>
      </c>
      <c r="F74" s="18">
        <f>F75+F77+F79+F82</f>
        <v>191500</v>
      </c>
      <c r="G74" s="18">
        <f>G75+G77+G79+G82</f>
        <v>298600</v>
      </c>
      <c r="H74" s="28"/>
    </row>
    <row r="75" spans="1:8" ht="12.75">
      <c r="A75" s="14" t="s">
        <v>67</v>
      </c>
      <c r="B75" s="7">
        <v>9999905870</v>
      </c>
      <c r="C75" s="3"/>
      <c r="D75" s="24"/>
      <c r="E75" s="18">
        <f>E76</f>
        <v>7000</v>
      </c>
      <c r="F75" s="18">
        <f>F76</f>
        <v>7000</v>
      </c>
      <c r="G75" s="18">
        <f>G76</f>
        <v>7000</v>
      </c>
      <c r="H75" s="28"/>
    </row>
    <row r="76" spans="1:8" ht="25.5">
      <c r="A76" s="14" t="s">
        <v>69</v>
      </c>
      <c r="B76" s="7">
        <v>9999905870</v>
      </c>
      <c r="C76" s="3" t="s">
        <v>4</v>
      </c>
      <c r="D76" s="20"/>
      <c r="E76" s="18">
        <v>7000</v>
      </c>
      <c r="F76" s="18">
        <v>7000</v>
      </c>
      <c r="G76" s="18">
        <v>7000</v>
      </c>
      <c r="H76" s="28"/>
    </row>
    <row r="77" spans="1:8" ht="12.75">
      <c r="A77" s="8" t="s">
        <v>8</v>
      </c>
      <c r="B77" s="21" t="s">
        <v>31</v>
      </c>
      <c r="C77" s="3"/>
      <c r="D77" s="20"/>
      <c r="E77" s="16">
        <f>E78</f>
        <v>20000</v>
      </c>
      <c r="F77" s="16">
        <f>F78</f>
        <v>20000</v>
      </c>
      <c r="G77" s="16">
        <f>G78</f>
        <v>20000</v>
      </c>
      <c r="H77" s="28"/>
    </row>
    <row r="78" spans="1:8" ht="12.75">
      <c r="A78" s="8" t="s">
        <v>7</v>
      </c>
      <c r="B78" s="21" t="s">
        <v>31</v>
      </c>
      <c r="C78" s="3" t="s">
        <v>5</v>
      </c>
      <c r="D78" s="16"/>
      <c r="E78" s="16">
        <v>20000</v>
      </c>
      <c r="F78" s="16">
        <v>20000</v>
      </c>
      <c r="G78" s="16">
        <v>20000</v>
      </c>
      <c r="H78" s="28"/>
    </row>
    <row r="79" spans="1:8" ht="25.5">
      <c r="A79" s="14" t="s">
        <v>80</v>
      </c>
      <c r="B79" s="3" t="s">
        <v>62</v>
      </c>
      <c r="C79" s="3"/>
      <c r="D79" s="24"/>
      <c r="E79" s="18">
        <f>E80+E81</f>
        <v>76200</v>
      </c>
      <c r="F79" s="18">
        <f>F80+F81</f>
        <v>76400</v>
      </c>
      <c r="G79" s="18">
        <f>G80+G81</f>
        <v>79500</v>
      </c>
      <c r="H79" s="28"/>
    </row>
    <row r="80" spans="1:8" ht="51">
      <c r="A80" s="14" t="s">
        <v>6</v>
      </c>
      <c r="B80" s="3" t="s">
        <v>62</v>
      </c>
      <c r="C80" s="3" t="s">
        <v>3</v>
      </c>
      <c r="D80" s="18"/>
      <c r="E80" s="18">
        <v>66475.47</v>
      </c>
      <c r="F80" s="18">
        <v>68400</v>
      </c>
      <c r="G80" s="18">
        <v>71200</v>
      </c>
      <c r="H80" s="28"/>
    </row>
    <row r="81" spans="1:8" ht="25.5">
      <c r="A81" s="14" t="s">
        <v>69</v>
      </c>
      <c r="B81" s="3" t="s">
        <v>62</v>
      </c>
      <c r="C81" s="3" t="s">
        <v>4</v>
      </c>
      <c r="D81" s="18"/>
      <c r="E81" s="18">
        <v>9724.53</v>
      </c>
      <c r="F81" s="18">
        <v>8000</v>
      </c>
      <c r="G81" s="18">
        <v>8300</v>
      </c>
      <c r="H81" s="28"/>
    </row>
    <row r="82" spans="1:8" ht="12.75">
      <c r="A82" s="8" t="s">
        <v>14</v>
      </c>
      <c r="B82" s="3" t="s">
        <v>32</v>
      </c>
      <c r="C82" s="3"/>
      <c r="D82" s="17"/>
      <c r="E82" s="18"/>
      <c r="F82" s="18">
        <f>F83</f>
        <v>88100</v>
      </c>
      <c r="G82" s="18">
        <f>G83</f>
        <v>192100</v>
      </c>
      <c r="H82" s="28"/>
    </row>
    <row r="83" spans="1:8" ht="12.75">
      <c r="A83" s="12" t="s">
        <v>15</v>
      </c>
      <c r="B83" s="3" t="s">
        <v>32</v>
      </c>
      <c r="C83" s="11" t="s">
        <v>16</v>
      </c>
      <c r="D83" s="19"/>
      <c r="E83" s="18"/>
      <c r="F83" s="18">
        <v>88100</v>
      </c>
      <c r="G83" s="18">
        <v>192100</v>
      </c>
      <c r="H83" s="28"/>
    </row>
    <row r="84" spans="1:8" ht="12.75">
      <c r="A84" s="26"/>
      <c r="B84" s="31"/>
      <c r="C84" s="31"/>
      <c r="D84" s="36"/>
      <c r="E84" s="31"/>
      <c r="G84" s="28"/>
      <c r="H84" s="28"/>
    </row>
    <row r="85" spans="1:8" ht="12.75">
      <c r="A85" s="26"/>
      <c r="B85" s="31"/>
      <c r="C85" s="31"/>
      <c r="D85" s="37"/>
      <c r="E85" s="31"/>
      <c r="G85" s="28"/>
      <c r="H85" s="28"/>
    </row>
    <row r="86" spans="1:8" ht="12.75">
      <c r="A86" s="26"/>
      <c r="B86" s="31"/>
      <c r="C86" s="31"/>
      <c r="D86" s="31"/>
      <c r="E86" s="31"/>
      <c r="G86" s="28"/>
      <c r="H86" s="28"/>
    </row>
    <row r="87" spans="1:8" ht="15.75">
      <c r="A87" s="34" t="s">
        <v>19</v>
      </c>
      <c r="B87" s="26"/>
      <c r="C87" s="31"/>
      <c r="D87" s="31"/>
      <c r="E87" s="35"/>
      <c r="F87" s="35" t="s">
        <v>25</v>
      </c>
      <c r="G87" s="35"/>
      <c r="H87" s="28"/>
    </row>
    <row r="88" spans="1:8" ht="12.75">
      <c r="A88" s="26"/>
      <c r="B88" s="31"/>
      <c r="C88" s="31"/>
      <c r="D88" s="31"/>
      <c r="E88" s="31"/>
      <c r="G88" s="28"/>
      <c r="H88" s="28"/>
    </row>
  </sheetData>
  <sheetProtection/>
  <mergeCells count="9">
    <mergeCell ref="D14:E14"/>
    <mergeCell ref="F14:F15"/>
    <mergeCell ref="G14:G15"/>
    <mergeCell ref="A11:G11"/>
    <mergeCell ref="C10:G10"/>
    <mergeCell ref="A13:A15"/>
    <mergeCell ref="B13:B15"/>
    <mergeCell ref="C13:C15"/>
    <mergeCell ref="D13:G13"/>
  </mergeCells>
  <printOptions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arlan</cp:lastModifiedBy>
  <cp:lastPrinted>2018-04-27T07:47:05Z</cp:lastPrinted>
  <dcterms:created xsi:type="dcterms:W3CDTF">2008-10-28T10:40:13Z</dcterms:created>
  <dcterms:modified xsi:type="dcterms:W3CDTF">2018-05-24T11:28:49Z</dcterms:modified>
  <cp:category/>
  <cp:version/>
  <cp:contentType/>
  <cp:contentStatus/>
</cp:coreProperties>
</file>