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<sst xmlns="http://schemas.openxmlformats.org/spreadsheetml/2006/main" count="351" uniqueCount="134">
  <si>
    <t xml:space="preserve">Наименование </t>
  </si>
  <si>
    <t>Сумма</t>
  </si>
  <si>
    <t>ВСЕГО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</si>
  <si>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</si>
  <si>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</si>
  <si>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</si>
  <si>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</si>
  <si>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</si>
  <si>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</si>
  <si>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</si>
  <si>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500</t>
  </si>
  <si>
    <t>Физкультурно-оздоровительная работа и спортивные мероприятия</t>
  </si>
  <si>
    <t>5120000</t>
  </si>
  <si>
    <t>5129700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</si>
  <si>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</si>
  <si>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</si>
  <si>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</si>
  <si>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Краснокамский район Республики Башкортостан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</si>
  <si>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</si>
  <si>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</si>
  <si>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</si>
  <si>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</si>
  <si>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Раздел подраздел</t>
  </si>
  <si>
    <t>Целевая статья</t>
  </si>
  <si>
    <t xml:space="preserve">Вид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</si>
  <si>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</si>
  <si>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 4</t>
  </si>
  <si>
    <t>сельсовет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</si>
  <si>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</si>
  <si>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</si>
  <si>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</si>
  <si>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</si>
  <si>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ЖИЛИЩНО-КОММУНАЛЬНОЕ ХОЗЯЙСТВО</t>
  </si>
  <si>
    <t>0500</t>
  </si>
  <si>
    <t>0503</t>
  </si>
  <si>
    <t>6000000</t>
  </si>
  <si>
    <t>6000100</t>
  </si>
  <si>
    <t>Благоустройство</t>
  </si>
  <si>
    <t>Уличное освещение</t>
  </si>
  <si>
    <t>6000500</t>
  </si>
  <si>
    <t>Прочие мероприятия по благоустройству городских округов и поселений</t>
  </si>
  <si>
    <t>к Решению Совета сельского поселения</t>
  </si>
  <si>
    <t>0800</t>
  </si>
  <si>
    <t>Культура</t>
  </si>
  <si>
    <t>0801</t>
  </si>
  <si>
    <t>4400000</t>
  </si>
  <si>
    <t>4409900</t>
  </si>
  <si>
    <t>Обеспечение деятельности подведомственных учреждений</t>
  </si>
  <si>
    <t>6000400</t>
  </si>
  <si>
    <t>Организация и содержание мест захоронения</t>
  </si>
  <si>
    <t>Озеленение</t>
  </si>
  <si>
    <t>6000300</t>
  </si>
  <si>
    <t>КУЛЬТУРА И КИНЕМАТОГРАФИЯ</t>
  </si>
  <si>
    <t>1100</t>
  </si>
  <si>
    <t>1101</t>
  </si>
  <si>
    <t>ФИЗИЧЕСКАЯ КУЛЬТУРА И СПОРТ</t>
  </si>
  <si>
    <t xml:space="preserve">Арлановский сельсовет муниципального района </t>
  </si>
  <si>
    <t>"О бюджете сельского поселения Арлановский</t>
  </si>
  <si>
    <t>1400</t>
  </si>
  <si>
    <t>1403</t>
  </si>
  <si>
    <t>Иные безвозмездные и безвозвратные перечисления</t>
  </si>
  <si>
    <t>5204000-01</t>
  </si>
  <si>
    <t>Субсидии бюджетам муниципальных районов от бюджетов поселений, расчетные налоговые доходы которых превышают двукратный средний уровень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</si>
  <si>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</si>
  <si>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</si>
  <si>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</si>
  <si>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</si>
  <si>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</si>
  <si>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</si>
  <si>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</si>
  <si>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</si>
  <si>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</si>
  <si>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Дворцы и дома культуры, другие учреждения культуры</t>
  </si>
  <si>
    <t>Физическая культура</t>
  </si>
  <si>
    <t>Управляющий делами</t>
  </si>
  <si>
    <t>О.Г. Петрова</t>
  </si>
  <si>
    <t>Сумма изменеий</t>
  </si>
  <si>
    <t>Сумма с учетом изменеий</t>
  </si>
  <si>
    <t>СОЦИАЛЬНАЯ ПОЛИТИКА</t>
  </si>
  <si>
    <t>Мероприятия в области социальной политики</t>
  </si>
  <si>
    <t>1003</t>
  </si>
  <si>
    <t>от "22"  декабря 2012 года №72</t>
  </si>
  <si>
    <t>Краснокамский район Республики Башкортостан на 2012 год"</t>
  </si>
  <si>
    <t>(в редакции решения Совета СП №93 от 17 января 2012года)</t>
  </si>
  <si>
    <t>5210600</t>
  </si>
  <si>
    <t>540</t>
  </si>
  <si>
    <t>5210500</t>
  </si>
  <si>
    <t>244</t>
  </si>
  <si>
    <t>Прочая закупка товаров ,работ и услуг для государственных (муниципальных)нужд</t>
  </si>
  <si>
    <t>Иные закупки товаров, раот  и услуг для государственных(муниципальных)нужд</t>
  </si>
  <si>
    <t>240</t>
  </si>
  <si>
    <t>Мерпориятия в области спрта и физической культуры</t>
  </si>
  <si>
    <t>5140000</t>
  </si>
  <si>
    <t>Реализация государственных функции в области социальной политики</t>
  </si>
  <si>
    <t>5140100</t>
  </si>
  <si>
    <t>611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</si>
  <si>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 от бюджетов поселений, расчетные налоговые доходы которых превышают двукратный средний уровень</t>
  </si>
  <si>
    <t>Предоставление субсидий государственным (муниципальным) бюджетным, автономным учреждениям и иным некомерческим организациям</t>
  </si>
  <si>
    <t>600</t>
  </si>
  <si>
    <t>Закупки товаров, раот  и услуг для государственных(муниципальных)нужд</t>
  </si>
  <si>
    <t>200</t>
  </si>
  <si>
    <t>2190100</t>
  </si>
  <si>
    <t>подготовка населения и организаций к действиям в чрехвычайной ситуации в мирное и военное время</t>
  </si>
  <si>
    <t>Резервные средства</t>
  </si>
  <si>
    <t>870</t>
  </si>
  <si>
    <t>Иные бюджетнае ассигнования</t>
  </si>
  <si>
    <t>800</t>
  </si>
  <si>
    <t>Фонд оплаты труда и страховые взносы</t>
  </si>
  <si>
    <t>121</t>
  </si>
  <si>
    <t>Расходы на выплату персоналу государственных(муниципальных)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</si>
  <si>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</si>
  <si>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</si>
  <si>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</si>
  <si>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852</t>
  </si>
  <si>
    <t>Уплата прочих налогов, сборов и иных платежей</t>
  </si>
  <si>
    <t>Уплата налогов на имущество организаций и земельного налога</t>
  </si>
  <si>
    <t>851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</si>
  <si>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</si>
  <si>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</si>
  <si>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Иные бюджетные ассигнования</t>
  </si>
  <si>
    <t>Иные выплаты персоналу, за исключением фонда оплаты труда</t>
  </si>
  <si>
    <t>00204000</t>
  </si>
  <si>
    <t>122</t>
  </si>
  <si>
    <t>Расходы на выплаты персоналу государственных (муниципальных) органов</t>
  </si>
  <si>
    <t>0502</t>
  </si>
  <si>
    <t>3510500</t>
  </si>
  <si>
    <t>3150500</t>
  </si>
  <si>
    <t>Мероприятия во бласти коммунального хозяйства</t>
  </si>
  <si>
    <t>Коммунальное хозяйство</t>
  </si>
  <si>
    <t>0412</t>
  </si>
  <si>
    <t>3400303</t>
  </si>
  <si>
    <t>НАЦИОНАЛЬНАЯ ЭКОНОМИКА</t>
  </si>
  <si>
    <t>Полномочия в области земельных отношений</t>
  </si>
  <si>
    <t>Распределение бюджетных ассигнований на 2012 год по разделам и подразделам, целевым статьям и видам расходов классификации расходов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</si>
</sst>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shrinkToFi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horizontal="center" shrinkToFit="1"/>
    </xf>
    <xf numFmtId="4" fontId="3" fillId="0" borderId="1" xfId="0" applyNumberFormat="1" applyFont="1" applyFill="1" applyBorder="1" applyAlignment="1">
      <alignment horizontal="center" shrinkToFit="1"/>
    </xf>
    <xf numFmtId="4" fontId="2" fillId="0" borderId="1" xfId="0" applyNumberFormat="1" applyFont="1" applyFill="1" applyBorder="1" applyAlignment="1">
      <alignment horizontal="center" shrinkToFit="1"/>
    </xf>
    <xf numFmtId="0" fontId="6" fillId="0" borderId="0" xfId="0" applyFont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right" shrinkToFit="1"/>
    </xf>
    <xf numFmtId="4" fontId="2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workbookViewId="0" topLeftCell="A1">
      <selection activeCell="B89" sqref="B89:G93"/>
    </sheetView>
  </sheetViews>
  <sheetFormatPr defaultColWidth="9.00390625" defaultRowHeight="12.75"/>
  <cols>
    <col min="1" max="1" width="68.125" style="2" customWidth="1"/>
    <col min="2" max="2" width="11.625" style="3" customWidth="1"/>
    <col min="3" max="3" width="11.375" style="3" customWidth="1"/>
    <col min="4" max="4" width="8.625" style="3" customWidth="1"/>
    <col min="5" max="5" width="12.875" style="30" customWidth="1"/>
    <col min="6" max="6" width="10.00390625" style="5" customWidth="1"/>
    <col min="7" max="7" width="11.875" style="5" customWidth="1"/>
    <col min="8" max="16384" width="9.125" style="5" customWidth="1"/>
  </cols>
  <sheetData>
    <row r="1" spans="3:7" ht="12.75">
      <c r="C1" s="4"/>
      <c r="F1" s="4"/>
      <c r="G1" s="1" t="s">
        <v>26</v>
      </c>
    </row>
    <row r="2" spans="3:7" ht="12.75">
      <c r="C2" s="60" t="s">
        <v>41</v>
      </c>
      <c r="D2" s="60"/>
      <c r="E2" s="60"/>
      <c r="F2" s="60"/>
      <c r="G2" s="60"/>
    </row>
    <row r="3" spans="2:7" ht="12.75">
      <c r="B3" s="60" t="s">
        <v>56</v>
      </c>
      <c r="C3" s="60"/>
      <c r="D3" s="60"/>
      <c r="E3" s="60"/>
      <c r="F3" s="60"/>
      <c r="G3" s="60"/>
    </row>
    <row r="4" spans="2:7" ht="12.75">
      <c r="B4" s="60" t="s">
        <v>17</v>
      </c>
      <c r="C4" s="60"/>
      <c r="D4" s="60"/>
      <c r="E4" s="60"/>
      <c r="F4" s="60"/>
      <c r="G4" s="60"/>
    </row>
    <row r="5" spans="2:7" ht="12.75">
      <c r="B5" s="60" t="s">
        <v>81</v>
      </c>
      <c r="C5" s="60"/>
      <c r="D5" s="60"/>
      <c r="E5" s="60"/>
      <c r="F5" s="60"/>
      <c r="G5" s="60"/>
    </row>
    <row r="6" spans="2:7" ht="12.75">
      <c r="B6" s="60" t="s">
        <v>57</v>
      </c>
      <c r="C6" s="60"/>
      <c r="D6" s="60"/>
      <c r="E6" s="60"/>
      <c r="F6" s="60"/>
      <c r="G6" s="60"/>
    </row>
    <row r="7" spans="3:7" ht="12.75">
      <c r="C7" s="60" t="s">
        <v>27</v>
      </c>
      <c r="D7" s="60"/>
      <c r="E7" s="60"/>
      <c r="F7" s="60"/>
      <c r="G7" s="60"/>
    </row>
    <row r="8" spans="2:7" ht="12.75">
      <c r="B8" s="61" t="s">
        <v>82</v>
      </c>
      <c r="C8" s="61"/>
      <c r="D8" s="61"/>
      <c r="E8" s="61"/>
      <c r="F8" s="61"/>
      <c r="G8" s="61"/>
    </row>
    <row r="9" spans="1:7" ht="12.75">
      <c r="A9" s="57" t="s">
        <v>83</v>
      </c>
      <c r="B9" s="57"/>
      <c r="C9" s="57"/>
      <c r="D9" s="57"/>
      <c r="E9" s="57"/>
      <c r="F9" s="57"/>
      <c r="G9" s="57"/>
    </row>
    <row r="11" spans="1:5" ht="32.25" customHeight="1">
      <c r="A11" s="58" t="s">
        <v>133</v>
      </c>
      <c r="B11" s="58"/>
      <c r="C11" s="58"/>
      <c r="D11" s="58"/>
      <c r="E11" s="58"/>
    </row>
    <row r="12" spans="1:7" ht="38.25">
      <c r="A12" s="6" t="s">
        <v>0</v>
      </c>
      <c r="B12" s="7" t="s">
        <v>22</v>
      </c>
      <c r="C12" s="7" t="s">
        <v>23</v>
      </c>
      <c r="D12" s="8" t="s">
        <v>24</v>
      </c>
      <c r="E12" s="9" t="s">
        <v>1</v>
      </c>
      <c r="F12" s="41" t="s">
        <v>76</v>
      </c>
      <c r="G12" s="41" t="s">
        <v>77</v>
      </c>
    </row>
    <row r="13" spans="1:7" ht="12.75">
      <c r="A13" s="10">
        <v>1</v>
      </c>
      <c r="B13" s="11">
        <v>2</v>
      </c>
      <c r="C13" s="11">
        <v>3</v>
      </c>
      <c r="D13" s="11">
        <v>4</v>
      </c>
      <c r="E13" s="12">
        <v>5</v>
      </c>
      <c r="F13" s="31"/>
      <c r="G13" s="31"/>
    </row>
    <row r="14" spans="1:7" ht="12.75">
      <c r="A14" s="13" t="s">
        <v>2</v>
      </c>
      <c r="B14" s="11"/>
      <c r="C14" s="11"/>
      <c r="D14" s="11"/>
      <c r="E14" s="35">
        <f>E15+E45+E59+E94+E83+E100+E36</f>
        <v>6702928</v>
      </c>
      <c r="F14" s="42">
        <f>F15+F36+F45+F54+F59+F83+F89+F94+F100</f>
        <v>212361.76</v>
      </c>
      <c r="G14" s="50">
        <f>G15+G36+G45+G54+G59+G83+G89+G94+G100</f>
        <v>6915289.76</v>
      </c>
    </row>
    <row r="15" spans="1:7" ht="12.75">
      <c r="A15" s="14" t="s">
        <v>18</v>
      </c>
      <c r="B15" s="15" t="s">
        <v>19</v>
      </c>
      <c r="C15" s="15" t="s">
        <v>3</v>
      </c>
      <c r="D15" s="15" t="s">
        <v>3</v>
      </c>
      <c r="E15" s="36">
        <f>E16+E22</f>
        <v>2134400</v>
      </c>
      <c r="F15" s="31">
        <f>F16+F22</f>
        <v>17000</v>
      </c>
      <c r="G15" s="47">
        <f>G16+G22</f>
        <v>2151400</v>
      </c>
    </row>
    <row r="16" spans="1:7" ht="25.5">
      <c r="A16" s="16" t="s">
        <v>29</v>
      </c>
      <c r="B16" s="17" t="s">
        <v>28</v>
      </c>
      <c r="C16" s="17" t="s">
        <v>3</v>
      </c>
      <c r="D16" s="17" t="s">
        <v>3</v>
      </c>
      <c r="E16" s="37">
        <f>E17</f>
        <v>340164</v>
      </c>
      <c r="F16" s="31"/>
      <c r="G16" s="46">
        <f>G17</f>
        <v>340164</v>
      </c>
    </row>
    <row r="17" spans="1:7" ht="38.25">
      <c r="A17" s="18" t="s">
        <v>6</v>
      </c>
      <c r="B17" s="17" t="s">
        <v>28</v>
      </c>
      <c r="C17" s="17" t="s">
        <v>7</v>
      </c>
      <c r="D17" s="17"/>
      <c r="E17" s="37">
        <f>E18</f>
        <v>340164</v>
      </c>
      <c r="F17" s="31"/>
      <c r="G17" s="46">
        <f>G18</f>
        <v>340164</v>
      </c>
    </row>
    <row r="18" spans="1:7" ht="12.75">
      <c r="A18" s="18" t="s">
        <v>31</v>
      </c>
      <c r="B18" s="17" t="s">
        <v>28</v>
      </c>
      <c r="C18" s="17" t="s">
        <v>30</v>
      </c>
      <c r="D18" s="17" t="s">
        <v>3</v>
      </c>
      <c r="E18" s="37">
        <f>E21</f>
        <v>340164</v>
      </c>
      <c r="F18" s="31"/>
      <c r="G18" s="46">
        <f>G21</f>
        <v>340164</v>
      </c>
    </row>
    <row r="19" spans="1:7" ht="38.25">
      <c r="A19" s="18" t="s">
        <v>111</v>
      </c>
      <c r="B19" s="17" t="s">
        <v>28</v>
      </c>
      <c r="C19" s="17" t="s">
        <v>30</v>
      </c>
      <c r="D19" s="17" t="s">
        <v>112</v>
      </c>
      <c r="E19" s="37">
        <v>340164</v>
      </c>
      <c r="F19" s="31"/>
      <c r="G19" s="46">
        <v>340164</v>
      </c>
    </row>
    <row r="20" spans="1:7" ht="12.75">
      <c r="A20" s="16" t="s">
        <v>123</v>
      </c>
      <c r="B20" s="17" t="s">
        <v>28</v>
      </c>
      <c r="C20" s="17" t="s">
        <v>30</v>
      </c>
      <c r="D20" s="17" t="s">
        <v>110</v>
      </c>
      <c r="E20" s="37">
        <f>E21</f>
        <v>340164</v>
      </c>
      <c r="F20" s="31"/>
      <c r="G20" s="46">
        <f>G21</f>
        <v>340164</v>
      </c>
    </row>
    <row r="21" spans="1:7" ht="12.75">
      <c r="A21" s="16" t="s">
        <v>107</v>
      </c>
      <c r="B21" s="17" t="s">
        <v>28</v>
      </c>
      <c r="C21" s="17" t="s">
        <v>30</v>
      </c>
      <c r="D21" s="17" t="s">
        <v>108</v>
      </c>
      <c r="E21" s="37">
        <v>340164</v>
      </c>
      <c r="F21" s="31"/>
      <c r="G21" s="51">
        <v>340164</v>
      </c>
    </row>
    <row r="22" spans="1:7" ht="38.25">
      <c r="A22" s="18" t="s">
        <v>4</v>
      </c>
      <c r="B22" s="17" t="s">
        <v>5</v>
      </c>
      <c r="C22" s="17" t="s">
        <v>3</v>
      </c>
      <c r="D22" s="17" t="s">
        <v>3</v>
      </c>
      <c r="E22" s="37">
        <f aca="true" t="shared" si="0" ref="E22:G23">E23</f>
        <v>1794236</v>
      </c>
      <c r="F22" s="31">
        <f t="shared" si="0"/>
        <v>17000</v>
      </c>
      <c r="G22" s="46">
        <f t="shared" si="0"/>
        <v>1811236</v>
      </c>
    </row>
    <row r="23" spans="1:7" ht="38.25">
      <c r="A23" s="16" t="s">
        <v>6</v>
      </c>
      <c r="B23" s="17" t="s">
        <v>5</v>
      </c>
      <c r="C23" s="17" t="s">
        <v>7</v>
      </c>
      <c r="D23" s="17"/>
      <c r="E23" s="37">
        <f t="shared" si="0"/>
        <v>1794236</v>
      </c>
      <c r="F23" s="31">
        <f t="shared" si="0"/>
        <v>17000</v>
      </c>
      <c r="G23" s="46">
        <f t="shared" si="0"/>
        <v>1811236</v>
      </c>
    </row>
    <row r="24" spans="1:7" ht="12.75">
      <c r="A24" s="16" t="s">
        <v>8</v>
      </c>
      <c r="B24" s="17" t="s">
        <v>5</v>
      </c>
      <c r="C24" s="17" t="s">
        <v>9</v>
      </c>
      <c r="D24" s="17" t="s">
        <v>3</v>
      </c>
      <c r="E24" s="37">
        <f>E25+E29+E32</f>
        <v>1794236</v>
      </c>
      <c r="F24" s="31">
        <f>F25+F29+F32</f>
        <v>17000</v>
      </c>
      <c r="G24" s="46">
        <f>G25+G29+G32</f>
        <v>1811236</v>
      </c>
    </row>
    <row r="25" spans="1:7" ht="38.25">
      <c r="A25" s="18" t="s">
        <v>111</v>
      </c>
      <c r="B25" s="17" t="s">
        <v>5</v>
      </c>
      <c r="C25" s="17" t="s">
        <v>9</v>
      </c>
      <c r="D25" s="17" t="s">
        <v>112</v>
      </c>
      <c r="E25" s="37">
        <f>E26</f>
        <v>782081</v>
      </c>
      <c r="F25" s="31"/>
      <c r="G25" s="46">
        <f>G26</f>
        <v>782081</v>
      </c>
    </row>
    <row r="26" spans="1:7" ht="12.75">
      <c r="A26" s="16" t="s">
        <v>123</v>
      </c>
      <c r="B26" s="17" t="s">
        <v>5</v>
      </c>
      <c r="C26" s="17" t="s">
        <v>9</v>
      </c>
      <c r="D26" s="17" t="s">
        <v>110</v>
      </c>
      <c r="E26" s="37">
        <f>E27+E28</f>
        <v>782081</v>
      </c>
      <c r="F26" s="31">
        <f>F27+F28</f>
        <v>0</v>
      </c>
      <c r="G26" s="46">
        <f>G27+G28</f>
        <v>782081</v>
      </c>
    </row>
    <row r="27" spans="1:7" ht="12.75">
      <c r="A27" s="16" t="s">
        <v>107</v>
      </c>
      <c r="B27" s="17" t="s">
        <v>5</v>
      </c>
      <c r="C27" s="17" t="s">
        <v>9</v>
      </c>
      <c r="D27" s="17" t="s">
        <v>108</v>
      </c>
      <c r="E27" s="37">
        <v>780481</v>
      </c>
      <c r="F27" s="31"/>
      <c r="G27" s="46">
        <v>780481</v>
      </c>
    </row>
    <row r="28" spans="1:7" ht="12.75">
      <c r="A28" s="16" t="s">
        <v>120</v>
      </c>
      <c r="B28" s="17" t="s">
        <v>5</v>
      </c>
      <c r="C28" s="17" t="s">
        <v>121</v>
      </c>
      <c r="D28" s="17" t="s">
        <v>122</v>
      </c>
      <c r="E28" s="37">
        <v>1600</v>
      </c>
      <c r="F28" s="31"/>
      <c r="G28" s="46">
        <v>1600</v>
      </c>
    </row>
    <row r="29" spans="1:7" ht="12.75">
      <c r="A29" s="18" t="s">
        <v>99</v>
      </c>
      <c r="B29" s="17" t="s">
        <v>5</v>
      </c>
      <c r="C29" s="17" t="s">
        <v>9</v>
      </c>
      <c r="D29" s="17" t="s">
        <v>100</v>
      </c>
      <c r="E29" s="37">
        <f aca="true" t="shared" si="1" ref="E29:G30">E30</f>
        <v>998355</v>
      </c>
      <c r="F29" s="31">
        <f t="shared" si="1"/>
        <v>17000</v>
      </c>
      <c r="G29" s="46">
        <f t="shared" si="1"/>
        <v>1015355</v>
      </c>
    </row>
    <row r="30" spans="1:7" ht="12.75">
      <c r="A30" s="18" t="s">
        <v>89</v>
      </c>
      <c r="B30" s="17" t="s">
        <v>5</v>
      </c>
      <c r="C30" s="17" t="s">
        <v>9</v>
      </c>
      <c r="D30" s="17" t="s">
        <v>90</v>
      </c>
      <c r="E30" s="37">
        <f t="shared" si="1"/>
        <v>998355</v>
      </c>
      <c r="F30" s="31">
        <f t="shared" si="1"/>
        <v>17000</v>
      </c>
      <c r="G30" s="46">
        <f t="shared" si="1"/>
        <v>1015355</v>
      </c>
    </row>
    <row r="31" spans="1:7" ht="18.75" customHeight="1">
      <c r="A31" s="16" t="s">
        <v>88</v>
      </c>
      <c r="B31" s="17" t="s">
        <v>5</v>
      </c>
      <c r="C31" s="17" t="s">
        <v>9</v>
      </c>
      <c r="D31" s="17" t="s">
        <v>87</v>
      </c>
      <c r="E31" s="37">
        <v>998355</v>
      </c>
      <c r="F31" s="31">
        <v>17000</v>
      </c>
      <c r="G31" s="46">
        <f>F31+E31</f>
        <v>1015355</v>
      </c>
    </row>
    <row r="32" spans="1:7" ht="12.75">
      <c r="A32" s="16" t="s">
        <v>119</v>
      </c>
      <c r="B32" s="17" t="s">
        <v>5</v>
      </c>
      <c r="C32" s="17" t="s">
        <v>9</v>
      </c>
      <c r="D32" s="17" t="s">
        <v>106</v>
      </c>
      <c r="E32" s="37">
        <f>E33</f>
        <v>13800</v>
      </c>
      <c r="F32" s="31"/>
      <c r="G32" s="46">
        <f>G33</f>
        <v>13800</v>
      </c>
    </row>
    <row r="33" spans="1:7" ht="25.5">
      <c r="A33" s="16" t="s">
        <v>117</v>
      </c>
      <c r="B33" s="17" t="s">
        <v>5</v>
      </c>
      <c r="C33" s="17" t="s">
        <v>9</v>
      </c>
      <c r="D33" s="17" t="s">
        <v>118</v>
      </c>
      <c r="E33" s="37">
        <f>E34+E35</f>
        <v>13800</v>
      </c>
      <c r="F33" s="31">
        <f>F34+F35</f>
        <v>0</v>
      </c>
      <c r="G33" s="46">
        <f>G34+G35</f>
        <v>13800</v>
      </c>
    </row>
    <row r="34" spans="1:7" ht="12.75">
      <c r="A34" s="16" t="s">
        <v>115</v>
      </c>
      <c r="B34" s="17" t="s">
        <v>5</v>
      </c>
      <c r="C34" s="17" t="s">
        <v>9</v>
      </c>
      <c r="D34" s="17" t="s">
        <v>116</v>
      </c>
      <c r="E34" s="37">
        <v>8300</v>
      </c>
      <c r="F34" s="31"/>
      <c r="G34" s="46">
        <v>8300</v>
      </c>
    </row>
    <row r="35" spans="1:7" ht="12.75">
      <c r="A35" s="16" t="s">
        <v>114</v>
      </c>
      <c r="B35" s="17" t="s">
        <v>5</v>
      </c>
      <c r="C35" s="17" t="s">
        <v>9</v>
      </c>
      <c r="D35" s="17" t="s">
        <v>113</v>
      </c>
      <c r="E35" s="37">
        <v>5500</v>
      </c>
      <c r="F35" s="31"/>
      <c r="G35" s="51">
        <v>5500</v>
      </c>
    </row>
    <row r="36" spans="1:7" s="32" customFormat="1" ht="12.75">
      <c r="A36" s="14" t="s">
        <v>66</v>
      </c>
      <c r="B36" s="15" t="s">
        <v>67</v>
      </c>
      <c r="C36" s="15"/>
      <c r="D36" s="15"/>
      <c r="E36" s="38">
        <f>E37</f>
        <v>57928</v>
      </c>
      <c r="F36" s="42"/>
      <c r="G36" s="50">
        <f>G37</f>
        <v>57928</v>
      </c>
    </row>
    <row r="37" spans="1:7" ht="12.75">
      <c r="A37" s="16" t="s">
        <v>68</v>
      </c>
      <c r="B37" s="17" t="s">
        <v>69</v>
      </c>
      <c r="C37" s="17"/>
      <c r="D37" s="17"/>
      <c r="E37" s="39">
        <f>E38</f>
        <v>57928</v>
      </c>
      <c r="F37" s="31"/>
      <c r="G37" s="49">
        <f>G38</f>
        <v>57928</v>
      </c>
    </row>
    <row r="38" spans="1:7" ht="25.5">
      <c r="A38" s="16" t="s">
        <v>70</v>
      </c>
      <c r="B38" s="17" t="s">
        <v>69</v>
      </c>
      <c r="C38" s="17" t="s">
        <v>71</v>
      </c>
      <c r="D38" s="17"/>
      <c r="E38" s="39">
        <f>E39+E42</f>
        <v>57928</v>
      </c>
      <c r="F38" s="31"/>
      <c r="G38" s="49">
        <f>G39+G42</f>
        <v>57928</v>
      </c>
    </row>
    <row r="39" spans="1:7" ht="38.25">
      <c r="A39" s="18" t="s">
        <v>111</v>
      </c>
      <c r="B39" s="17" t="s">
        <v>69</v>
      </c>
      <c r="C39" s="17" t="s">
        <v>71</v>
      </c>
      <c r="D39" s="17" t="s">
        <v>112</v>
      </c>
      <c r="E39" s="39">
        <f aca="true" t="shared" si="2" ref="E39:G40">E40</f>
        <v>53928</v>
      </c>
      <c r="F39" s="31">
        <f t="shared" si="2"/>
        <v>0</v>
      </c>
      <c r="G39" s="49">
        <f t="shared" si="2"/>
        <v>53928</v>
      </c>
    </row>
    <row r="40" spans="1:7" ht="12.75">
      <c r="A40" s="16" t="s">
        <v>109</v>
      </c>
      <c r="B40" s="17" t="s">
        <v>69</v>
      </c>
      <c r="C40" s="17" t="s">
        <v>71</v>
      </c>
      <c r="D40" s="17" t="s">
        <v>110</v>
      </c>
      <c r="E40" s="39">
        <f t="shared" si="2"/>
        <v>53928</v>
      </c>
      <c r="F40" s="31">
        <f t="shared" si="2"/>
        <v>0</v>
      </c>
      <c r="G40" s="49">
        <f t="shared" si="2"/>
        <v>53928</v>
      </c>
    </row>
    <row r="41" spans="1:7" ht="12.75">
      <c r="A41" s="16" t="s">
        <v>107</v>
      </c>
      <c r="B41" s="17" t="s">
        <v>69</v>
      </c>
      <c r="C41" s="17" t="s">
        <v>71</v>
      </c>
      <c r="D41" s="17" t="s">
        <v>108</v>
      </c>
      <c r="E41" s="39">
        <v>53928</v>
      </c>
      <c r="F41" s="31">
        <f>F42</f>
        <v>0</v>
      </c>
      <c r="G41" s="49">
        <v>53928</v>
      </c>
    </row>
    <row r="42" spans="1:7" ht="12.75">
      <c r="A42" s="18" t="s">
        <v>99</v>
      </c>
      <c r="B42" s="17" t="s">
        <v>69</v>
      </c>
      <c r="C42" s="17" t="s">
        <v>71</v>
      </c>
      <c r="D42" s="17" t="s">
        <v>100</v>
      </c>
      <c r="E42" s="39">
        <f>E43</f>
        <v>4000</v>
      </c>
      <c r="F42" s="31">
        <f>F43</f>
        <v>0</v>
      </c>
      <c r="G42" s="49">
        <f>G43</f>
        <v>4000</v>
      </c>
    </row>
    <row r="43" spans="1:7" ht="12.75">
      <c r="A43" s="18" t="s">
        <v>89</v>
      </c>
      <c r="B43" s="17" t="s">
        <v>69</v>
      </c>
      <c r="C43" s="17" t="s">
        <v>71</v>
      </c>
      <c r="D43" s="17" t="s">
        <v>90</v>
      </c>
      <c r="E43" s="39">
        <f>E44</f>
        <v>4000</v>
      </c>
      <c r="F43" s="31">
        <f>F44</f>
        <v>0</v>
      </c>
      <c r="G43" s="49">
        <f>G44</f>
        <v>4000</v>
      </c>
    </row>
    <row r="44" spans="1:7" ht="25.5">
      <c r="A44" s="16" t="s">
        <v>88</v>
      </c>
      <c r="B44" s="17" t="s">
        <v>69</v>
      </c>
      <c r="C44" s="17" t="s">
        <v>71</v>
      </c>
      <c r="D44" s="17" t="s">
        <v>87</v>
      </c>
      <c r="E44" s="39">
        <v>4000</v>
      </c>
      <c r="F44" s="31"/>
      <c r="G44" s="48">
        <v>4000</v>
      </c>
    </row>
    <row r="45" spans="1:7" ht="25.5">
      <c r="A45" s="14" t="s">
        <v>20</v>
      </c>
      <c r="B45" s="15" t="s">
        <v>21</v>
      </c>
      <c r="C45" s="15" t="s">
        <v>3</v>
      </c>
      <c r="D45" s="15" t="s">
        <v>3</v>
      </c>
      <c r="E45" s="35">
        <f>E46</f>
        <v>50800</v>
      </c>
      <c r="F45" s="31"/>
      <c r="G45" s="47">
        <f>G46</f>
        <v>50800</v>
      </c>
    </row>
    <row r="46" spans="1:7" ht="25.5">
      <c r="A46" s="16" t="s">
        <v>25</v>
      </c>
      <c r="B46" s="17" t="s">
        <v>14</v>
      </c>
      <c r="C46" s="17" t="s">
        <v>3</v>
      </c>
      <c r="D46" s="17" t="s">
        <v>3</v>
      </c>
      <c r="E46" s="12">
        <f>E47+E50</f>
        <v>50800</v>
      </c>
      <c r="F46" s="31"/>
      <c r="G46" s="46">
        <f>G47+G50</f>
        <v>50800</v>
      </c>
    </row>
    <row r="47" spans="1:7" ht="25.5">
      <c r="A47" s="16" t="s">
        <v>15</v>
      </c>
      <c r="B47" s="17" t="s">
        <v>14</v>
      </c>
      <c r="C47" s="17" t="s">
        <v>16</v>
      </c>
      <c r="D47" s="17" t="s">
        <v>3</v>
      </c>
      <c r="E47" s="12">
        <f aca="true" t="shared" si="3" ref="E47:G48">E48</f>
        <v>10000</v>
      </c>
      <c r="F47" s="31">
        <f t="shared" si="3"/>
        <v>0</v>
      </c>
      <c r="G47" s="46">
        <f t="shared" si="3"/>
        <v>10000</v>
      </c>
    </row>
    <row r="48" spans="1:7" ht="12.75">
      <c r="A48" s="16" t="s">
        <v>105</v>
      </c>
      <c r="B48" s="17" t="s">
        <v>14</v>
      </c>
      <c r="C48" s="17" t="s">
        <v>16</v>
      </c>
      <c r="D48" s="17" t="s">
        <v>106</v>
      </c>
      <c r="E48" s="12">
        <f t="shared" si="3"/>
        <v>10000</v>
      </c>
      <c r="F48" s="31">
        <f t="shared" si="3"/>
        <v>0</v>
      </c>
      <c r="G48" s="46">
        <f t="shared" si="3"/>
        <v>10000</v>
      </c>
    </row>
    <row r="49" spans="1:7" ht="12.75">
      <c r="A49" s="16" t="s">
        <v>103</v>
      </c>
      <c r="B49" s="17" t="s">
        <v>14</v>
      </c>
      <c r="C49" s="17" t="s">
        <v>16</v>
      </c>
      <c r="D49" s="17" t="s">
        <v>104</v>
      </c>
      <c r="E49" s="12">
        <v>10000</v>
      </c>
      <c r="F49" s="31"/>
      <c r="G49" s="46">
        <v>10000</v>
      </c>
    </row>
    <row r="50" spans="1:7" ht="25.5">
      <c r="A50" s="16" t="s">
        <v>102</v>
      </c>
      <c r="B50" s="17" t="s">
        <v>14</v>
      </c>
      <c r="C50" s="17" t="s">
        <v>101</v>
      </c>
      <c r="D50" s="17"/>
      <c r="E50" s="12">
        <f aca="true" t="shared" si="4" ref="E50:G52">E51</f>
        <v>40800</v>
      </c>
      <c r="F50" s="31">
        <f t="shared" si="4"/>
        <v>0</v>
      </c>
      <c r="G50" s="46">
        <f t="shared" si="4"/>
        <v>40800</v>
      </c>
    </row>
    <row r="51" spans="1:7" ht="12.75">
      <c r="A51" s="18" t="s">
        <v>99</v>
      </c>
      <c r="B51" s="17" t="s">
        <v>14</v>
      </c>
      <c r="C51" s="17" t="s">
        <v>101</v>
      </c>
      <c r="D51" s="17" t="s">
        <v>100</v>
      </c>
      <c r="E51" s="12">
        <f t="shared" si="4"/>
        <v>40800</v>
      </c>
      <c r="F51" s="31">
        <f t="shared" si="4"/>
        <v>0</v>
      </c>
      <c r="G51" s="46">
        <f t="shared" si="4"/>
        <v>40800</v>
      </c>
    </row>
    <row r="52" spans="1:7" ht="12.75">
      <c r="A52" s="18" t="s">
        <v>89</v>
      </c>
      <c r="B52" s="17" t="s">
        <v>14</v>
      </c>
      <c r="C52" s="17" t="s">
        <v>101</v>
      </c>
      <c r="D52" s="17" t="s">
        <v>90</v>
      </c>
      <c r="E52" s="12">
        <f t="shared" si="4"/>
        <v>40800</v>
      </c>
      <c r="F52" s="31">
        <f t="shared" si="4"/>
        <v>0</v>
      </c>
      <c r="G52" s="46">
        <f t="shared" si="4"/>
        <v>40800</v>
      </c>
    </row>
    <row r="53" spans="1:7" ht="18" customHeight="1">
      <c r="A53" s="16" t="s">
        <v>88</v>
      </c>
      <c r="B53" s="17" t="s">
        <v>14</v>
      </c>
      <c r="C53" s="17" t="s">
        <v>101</v>
      </c>
      <c r="D53" s="17" t="s">
        <v>87</v>
      </c>
      <c r="E53" s="12">
        <v>40800</v>
      </c>
      <c r="F53" s="31"/>
      <c r="G53" s="44">
        <v>40800</v>
      </c>
    </row>
    <row r="54" spans="1:7" ht="18" customHeight="1">
      <c r="A54" s="14" t="s">
        <v>131</v>
      </c>
      <c r="B54" s="15" t="s">
        <v>129</v>
      </c>
      <c r="C54" s="15"/>
      <c r="D54" s="15"/>
      <c r="E54" s="35"/>
      <c r="F54" s="42">
        <f aca="true" t="shared" si="5" ref="F54:G57">F55</f>
        <v>73982.76</v>
      </c>
      <c r="G54" s="56">
        <f t="shared" si="5"/>
        <v>73982.76</v>
      </c>
    </row>
    <row r="55" spans="1:7" ht="18" customHeight="1">
      <c r="A55" s="16" t="s">
        <v>132</v>
      </c>
      <c r="B55" s="17" t="s">
        <v>129</v>
      </c>
      <c r="C55" s="17" t="s">
        <v>130</v>
      </c>
      <c r="D55" s="17"/>
      <c r="E55" s="12"/>
      <c r="F55" s="31">
        <f t="shared" si="5"/>
        <v>73982.76</v>
      </c>
      <c r="G55" s="55">
        <f t="shared" si="5"/>
        <v>73982.76</v>
      </c>
    </row>
    <row r="56" spans="1:7" ht="18" customHeight="1">
      <c r="A56" s="18" t="s">
        <v>99</v>
      </c>
      <c r="B56" s="17" t="s">
        <v>129</v>
      </c>
      <c r="C56" s="17" t="s">
        <v>130</v>
      </c>
      <c r="D56" s="17" t="s">
        <v>100</v>
      </c>
      <c r="E56" s="12"/>
      <c r="F56" s="31">
        <f t="shared" si="5"/>
        <v>73982.76</v>
      </c>
      <c r="G56" s="55">
        <f t="shared" si="5"/>
        <v>73982.76</v>
      </c>
    </row>
    <row r="57" spans="1:7" ht="18" customHeight="1">
      <c r="A57" s="18" t="s">
        <v>89</v>
      </c>
      <c r="B57" s="17" t="s">
        <v>129</v>
      </c>
      <c r="C57" s="17" t="s">
        <v>130</v>
      </c>
      <c r="D57" s="17" t="s">
        <v>90</v>
      </c>
      <c r="E57" s="12"/>
      <c r="F57" s="31">
        <f t="shared" si="5"/>
        <v>73982.76</v>
      </c>
      <c r="G57" s="55">
        <f t="shared" si="5"/>
        <v>73982.76</v>
      </c>
    </row>
    <row r="58" spans="1:7" ht="18" customHeight="1">
      <c r="A58" s="16" t="s">
        <v>88</v>
      </c>
      <c r="B58" s="17" t="s">
        <v>129</v>
      </c>
      <c r="C58" s="17" t="s">
        <v>130</v>
      </c>
      <c r="D58" s="17" t="s">
        <v>87</v>
      </c>
      <c r="E58" s="12">
        <v>0</v>
      </c>
      <c r="F58" s="31">
        <v>73982.76</v>
      </c>
      <c r="G58" s="55">
        <v>73982.76</v>
      </c>
    </row>
    <row r="59" spans="1:7" s="20" customFormat="1" ht="12.75">
      <c r="A59" s="19" t="s">
        <v>32</v>
      </c>
      <c r="B59" s="15" t="s">
        <v>33</v>
      </c>
      <c r="C59" s="15"/>
      <c r="D59" s="15"/>
      <c r="E59" s="35">
        <f>E65</f>
        <v>1707900</v>
      </c>
      <c r="F59" s="42">
        <f>F60+F65</f>
        <v>96879</v>
      </c>
      <c r="G59" s="47">
        <f>G60+G65</f>
        <v>1804779</v>
      </c>
    </row>
    <row r="60" spans="1:7" s="20" customFormat="1" ht="12.75">
      <c r="A60" s="21" t="s">
        <v>128</v>
      </c>
      <c r="B60" s="17" t="s">
        <v>124</v>
      </c>
      <c r="C60" s="15"/>
      <c r="D60" s="15"/>
      <c r="E60" s="35"/>
      <c r="F60" s="42">
        <f aca="true" t="shared" si="6" ref="F60:G63">F61</f>
        <v>15252</v>
      </c>
      <c r="G60" s="47">
        <f t="shared" si="6"/>
        <v>15252</v>
      </c>
    </row>
    <row r="61" spans="1:7" s="20" customFormat="1" ht="12.75">
      <c r="A61" s="21" t="s">
        <v>127</v>
      </c>
      <c r="B61" s="17" t="s">
        <v>124</v>
      </c>
      <c r="C61" s="17" t="s">
        <v>126</v>
      </c>
      <c r="D61" s="15"/>
      <c r="E61" s="35"/>
      <c r="F61" s="31">
        <f t="shared" si="6"/>
        <v>15252</v>
      </c>
      <c r="G61" s="46">
        <f t="shared" si="6"/>
        <v>15252</v>
      </c>
    </row>
    <row r="62" spans="1:7" s="20" customFormat="1" ht="12.75">
      <c r="A62" s="18" t="s">
        <v>99</v>
      </c>
      <c r="B62" s="17" t="s">
        <v>124</v>
      </c>
      <c r="C62" s="17" t="s">
        <v>125</v>
      </c>
      <c r="D62" s="17" t="s">
        <v>100</v>
      </c>
      <c r="E62" s="35"/>
      <c r="F62" s="31">
        <f t="shared" si="6"/>
        <v>15252</v>
      </c>
      <c r="G62" s="46">
        <f t="shared" si="6"/>
        <v>15252</v>
      </c>
    </row>
    <row r="63" spans="1:7" s="20" customFormat="1" ht="12.75">
      <c r="A63" s="18" t="s">
        <v>89</v>
      </c>
      <c r="B63" s="17" t="s">
        <v>124</v>
      </c>
      <c r="C63" s="17" t="s">
        <v>125</v>
      </c>
      <c r="D63" s="17" t="s">
        <v>90</v>
      </c>
      <c r="E63" s="35"/>
      <c r="F63" s="31">
        <f t="shared" si="6"/>
        <v>15252</v>
      </c>
      <c r="G63" s="46">
        <f t="shared" si="6"/>
        <v>15252</v>
      </c>
    </row>
    <row r="64" spans="1:7" s="20" customFormat="1" ht="19.5" customHeight="1">
      <c r="A64" s="16" t="s">
        <v>88</v>
      </c>
      <c r="B64" s="17" t="s">
        <v>124</v>
      </c>
      <c r="C64" s="17" t="s">
        <v>125</v>
      </c>
      <c r="D64" s="17" t="s">
        <v>87</v>
      </c>
      <c r="E64" s="12">
        <v>0</v>
      </c>
      <c r="F64" s="31">
        <v>15252</v>
      </c>
      <c r="G64" s="46">
        <v>15252</v>
      </c>
    </row>
    <row r="65" spans="1:7" s="22" customFormat="1" ht="12.75">
      <c r="A65" s="21" t="s">
        <v>37</v>
      </c>
      <c r="B65" s="17" t="s">
        <v>34</v>
      </c>
      <c r="C65" s="17"/>
      <c r="D65" s="17"/>
      <c r="E65" s="12">
        <f>E66</f>
        <v>1707900</v>
      </c>
      <c r="F65" s="31">
        <f>F66</f>
        <v>81627</v>
      </c>
      <c r="G65" s="46">
        <f>G66</f>
        <v>1789527</v>
      </c>
    </row>
    <row r="66" spans="1:7" s="22" customFormat="1" ht="12.75">
      <c r="A66" s="21" t="s">
        <v>37</v>
      </c>
      <c r="B66" s="17" t="s">
        <v>34</v>
      </c>
      <c r="C66" s="17" t="s">
        <v>35</v>
      </c>
      <c r="D66" s="17"/>
      <c r="E66" s="12">
        <f>E67+E71+E75+E79</f>
        <v>1707900</v>
      </c>
      <c r="F66" s="31">
        <f>F67+F71+F75+F79</f>
        <v>81627</v>
      </c>
      <c r="G66" s="46">
        <f>G67+G71+G75+G79</f>
        <v>1789527</v>
      </c>
    </row>
    <row r="67" spans="1:7" s="22" customFormat="1" ht="12.75">
      <c r="A67" s="21" t="s">
        <v>38</v>
      </c>
      <c r="B67" s="17" t="s">
        <v>34</v>
      </c>
      <c r="C67" s="17" t="s">
        <v>36</v>
      </c>
      <c r="D67" s="17"/>
      <c r="E67" s="12">
        <f>E70</f>
        <v>144800</v>
      </c>
      <c r="F67" s="31">
        <f>F68</f>
        <v>81627</v>
      </c>
      <c r="G67" s="46">
        <f>G70</f>
        <v>226427</v>
      </c>
    </row>
    <row r="68" spans="1:7" s="22" customFormat="1" ht="12.75">
      <c r="A68" s="18" t="s">
        <v>99</v>
      </c>
      <c r="B68" s="17" t="s">
        <v>34</v>
      </c>
      <c r="C68" s="17" t="s">
        <v>36</v>
      </c>
      <c r="D68" s="17" t="s">
        <v>100</v>
      </c>
      <c r="E68" s="12">
        <v>144800</v>
      </c>
      <c r="F68" s="31">
        <f>F69</f>
        <v>81627</v>
      </c>
      <c r="G68" s="46">
        <f>G69</f>
        <v>226427</v>
      </c>
    </row>
    <row r="69" spans="1:7" s="22" customFormat="1" ht="12.75">
      <c r="A69" s="18" t="s">
        <v>89</v>
      </c>
      <c r="B69" s="17" t="s">
        <v>34</v>
      </c>
      <c r="C69" s="17" t="s">
        <v>36</v>
      </c>
      <c r="D69" s="17" t="s">
        <v>90</v>
      </c>
      <c r="E69" s="12">
        <v>144800</v>
      </c>
      <c r="F69" s="31">
        <f>F70</f>
        <v>81627</v>
      </c>
      <c r="G69" s="46">
        <f>G70</f>
        <v>226427</v>
      </c>
    </row>
    <row r="70" spans="1:7" s="22" customFormat="1" ht="17.25" customHeight="1">
      <c r="A70" s="16" t="s">
        <v>88</v>
      </c>
      <c r="B70" s="17" t="s">
        <v>34</v>
      </c>
      <c r="C70" s="17" t="s">
        <v>36</v>
      </c>
      <c r="D70" s="17" t="s">
        <v>87</v>
      </c>
      <c r="E70" s="12">
        <v>144800</v>
      </c>
      <c r="F70" s="31">
        <v>81627</v>
      </c>
      <c r="G70" s="44">
        <v>226427</v>
      </c>
    </row>
    <row r="71" spans="1:7" s="24" customFormat="1" ht="12.75">
      <c r="A71" s="16" t="s">
        <v>50</v>
      </c>
      <c r="B71" s="17" t="s">
        <v>34</v>
      </c>
      <c r="C71" s="17" t="s">
        <v>51</v>
      </c>
      <c r="D71" s="17"/>
      <c r="E71" s="12">
        <f>E72</f>
        <v>8700</v>
      </c>
      <c r="F71" s="43"/>
      <c r="G71" s="45">
        <f>G72</f>
        <v>8700</v>
      </c>
    </row>
    <row r="72" spans="1:7" s="24" customFormat="1" ht="12.75">
      <c r="A72" s="18" t="s">
        <v>99</v>
      </c>
      <c r="B72" s="17" t="s">
        <v>34</v>
      </c>
      <c r="C72" s="17" t="s">
        <v>51</v>
      </c>
      <c r="D72" s="17" t="s">
        <v>100</v>
      </c>
      <c r="E72" s="12">
        <f>E73</f>
        <v>8700</v>
      </c>
      <c r="F72" s="43"/>
      <c r="G72" s="45">
        <f>G73</f>
        <v>8700</v>
      </c>
    </row>
    <row r="73" spans="1:7" s="24" customFormat="1" ht="12.75">
      <c r="A73" s="18" t="s">
        <v>89</v>
      </c>
      <c r="B73" s="17" t="s">
        <v>34</v>
      </c>
      <c r="C73" s="17" t="s">
        <v>51</v>
      </c>
      <c r="D73" s="17" t="s">
        <v>90</v>
      </c>
      <c r="E73" s="12">
        <f>E74</f>
        <v>8700</v>
      </c>
      <c r="F73" s="43"/>
      <c r="G73" s="45">
        <f>G74</f>
        <v>8700</v>
      </c>
    </row>
    <row r="74" spans="1:7" s="24" customFormat="1" ht="16.5" customHeight="1">
      <c r="A74" s="16" t="s">
        <v>88</v>
      </c>
      <c r="B74" s="17" t="s">
        <v>34</v>
      </c>
      <c r="C74" s="17" t="s">
        <v>51</v>
      </c>
      <c r="D74" s="17" t="s">
        <v>87</v>
      </c>
      <c r="E74" s="12">
        <v>8700</v>
      </c>
      <c r="F74" s="43"/>
      <c r="G74" s="44">
        <v>8700</v>
      </c>
    </row>
    <row r="75" spans="1:7" s="22" customFormat="1" ht="12.75">
      <c r="A75" s="23" t="s">
        <v>49</v>
      </c>
      <c r="B75" s="17" t="s">
        <v>34</v>
      </c>
      <c r="C75" s="17" t="s">
        <v>48</v>
      </c>
      <c r="D75" s="17"/>
      <c r="E75" s="12">
        <f>E76</f>
        <v>16000</v>
      </c>
      <c r="F75" s="31"/>
      <c r="G75" s="46">
        <f>G76</f>
        <v>16000</v>
      </c>
    </row>
    <row r="76" spans="1:7" s="22" customFormat="1" ht="12.75">
      <c r="A76" s="18" t="s">
        <v>99</v>
      </c>
      <c r="B76" s="17" t="s">
        <v>34</v>
      </c>
      <c r="C76" s="17" t="s">
        <v>48</v>
      </c>
      <c r="D76" s="17" t="s">
        <v>100</v>
      </c>
      <c r="E76" s="12">
        <f>E77</f>
        <v>16000</v>
      </c>
      <c r="F76" s="31"/>
      <c r="G76" s="46">
        <f>G77</f>
        <v>16000</v>
      </c>
    </row>
    <row r="77" spans="1:7" s="22" customFormat="1" ht="12.75">
      <c r="A77" s="18" t="s">
        <v>89</v>
      </c>
      <c r="B77" s="17" t="s">
        <v>34</v>
      </c>
      <c r="C77" s="17" t="s">
        <v>48</v>
      </c>
      <c r="D77" s="17" t="s">
        <v>90</v>
      </c>
      <c r="E77" s="12">
        <f>E78</f>
        <v>16000</v>
      </c>
      <c r="F77" s="31"/>
      <c r="G77" s="46">
        <f>G78</f>
        <v>16000</v>
      </c>
    </row>
    <row r="78" spans="1:7" s="22" customFormat="1" ht="18" customHeight="1">
      <c r="A78" s="16" t="s">
        <v>88</v>
      </c>
      <c r="B78" s="17" t="s">
        <v>34</v>
      </c>
      <c r="C78" s="17" t="s">
        <v>48</v>
      </c>
      <c r="D78" s="17" t="s">
        <v>87</v>
      </c>
      <c r="E78" s="12">
        <v>16000</v>
      </c>
      <c r="F78" s="31"/>
      <c r="G78" s="44">
        <v>16000</v>
      </c>
    </row>
    <row r="79" spans="1:7" s="22" customFormat="1" ht="12.75">
      <c r="A79" s="21" t="s">
        <v>40</v>
      </c>
      <c r="B79" s="17" t="s">
        <v>34</v>
      </c>
      <c r="C79" s="17" t="s">
        <v>39</v>
      </c>
      <c r="D79" s="17"/>
      <c r="E79" s="12">
        <f>E80</f>
        <v>1538400</v>
      </c>
      <c r="F79" s="31"/>
      <c r="G79" s="31">
        <f>G80</f>
        <v>1538400</v>
      </c>
    </row>
    <row r="80" spans="1:7" s="22" customFormat="1" ht="12.75">
      <c r="A80" s="18" t="s">
        <v>99</v>
      </c>
      <c r="B80" s="17" t="s">
        <v>34</v>
      </c>
      <c r="C80" s="17" t="s">
        <v>39</v>
      </c>
      <c r="D80" s="17" t="s">
        <v>100</v>
      </c>
      <c r="E80" s="12">
        <f>E81</f>
        <v>1538400</v>
      </c>
      <c r="F80" s="31"/>
      <c r="G80" s="31">
        <f>G81</f>
        <v>1538400</v>
      </c>
    </row>
    <row r="81" spans="1:7" s="22" customFormat="1" ht="12.75">
      <c r="A81" s="18" t="s">
        <v>89</v>
      </c>
      <c r="B81" s="17" t="s">
        <v>34</v>
      </c>
      <c r="C81" s="17" t="s">
        <v>39</v>
      </c>
      <c r="D81" s="17" t="s">
        <v>90</v>
      </c>
      <c r="E81" s="12">
        <f>E82</f>
        <v>1538400</v>
      </c>
      <c r="F81" s="31"/>
      <c r="G81" s="31">
        <f>G82</f>
        <v>1538400</v>
      </c>
    </row>
    <row r="82" spans="1:7" s="22" customFormat="1" ht="12.75" customHeight="1">
      <c r="A82" s="16" t="s">
        <v>88</v>
      </c>
      <c r="B82" s="17" t="s">
        <v>34</v>
      </c>
      <c r="C82" s="17" t="s">
        <v>39</v>
      </c>
      <c r="D82" s="17" t="s">
        <v>87</v>
      </c>
      <c r="E82" s="12">
        <v>1538400</v>
      </c>
      <c r="F82" s="31"/>
      <c r="G82" s="31">
        <v>1538400</v>
      </c>
    </row>
    <row r="83" spans="1:7" ht="12.75">
      <c r="A83" s="14" t="s">
        <v>52</v>
      </c>
      <c r="B83" s="25" t="s">
        <v>42</v>
      </c>
      <c r="C83" s="25" t="s">
        <v>3</v>
      </c>
      <c r="D83" s="25" t="s">
        <v>3</v>
      </c>
      <c r="E83" s="35">
        <f>E84</f>
        <v>1036400</v>
      </c>
      <c r="F83" s="31"/>
      <c r="G83" s="42">
        <f>G84</f>
        <v>1036400</v>
      </c>
    </row>
    <row r="84" spans="1:7" ht="12.75">
      <c r="A84" s="16" t="s">
        <v>43</v>
      </c>
      <c r="B84" s="26" t="s">
        <v>44</v>
      </c>
      <c r="C84" s="26" t="s">
        <v>3</v>
      </c>
      <c r="D84" s="26" t="s">
        <v>3</v>
      </c>
      <c r="E84" s="12">
        <f>E85</f>
        <v>1036400</v>
      </c>
      <c r="F84" s="31"/>
      <c r="G84" s="31">
        <f>G85</f>
        <v>1036400</v>
      </c>
    </row>
    <row r="85" spans="1:7" ht="12.75">
      <c r="A85" s="16" t="s">
        <v>72</v>
      </c>
      <c r="B85" s="26" t="s">
        <v>44</v>
      </c>
      <c r="C85" s="26" t="s">
        <v>45</v>
      </c>
      <c r="D85" s="26" t="s">
        <v>3</v>
      </c>
      <c r="E85" s="12">
        <f>E86</f>
        <v>1036400</v>
      </c>
      <c r="F85" s="31"/>
      <c r="G85" s="31">
        <f>G86</f>
        <v>1036400</v>
      </c>
    </row>
    <row r="86" spans="1:7" ht="12.75">
      <c r="A86" s="31" t="s">
        <v>47</v>
      </c>
      <c r="B86" s="26" t="s">
        <v>44</v>
      </c>
      <c r="C86" s="26" t="s">
        <v>46</v>
      </c>
      <c r="D86" s="26"/>
      <c r="E86" s="12">
        <f>E88</f>
        <v>1036400</v>
      </c>
      <c r="F86" s="31"/>
      <c r="G86" s="31">
        <f>G88</f>
        <v>1036400</v>
      </c>
    </row>
    <row r="87" spans="1:7" ht="25.5">
      <c r="A87" s="41" t="s">
        <v>97</v>
      </c>
      <c r="B87" s="26" t="s">
        <v>44</v>
      </c>
      <c r="C87" s="26" t="s">
        <v>46</v>
      </c>
      <c r="D87" s="26" t="s">
        <v>98</v>
      </c>
      <c r="E87" s="12">
        <v>1036400</v>
      </c>
      <c r="F87" s="31"/>
      <c r="G87" s="31">
        <v>1036400</v>
      </c>
    </row>
    <row r="88" spans="1:7" ht="51">
      <c r="A88" s="16" t="s">
        <v>96</v>
      </c>
      <c r="B88" s="26" t="s">
        <v>44</v>
      </c>
      <c r="C88" s="26" t="s">
        <v>46</v>
      </c>
      <c r="D88" s="26" t="s">
        <v>95</v>
      </c>
      <c r="E88" s="12">
        <v>1036400</v>
      </c>
      <c r="F88" s="31"/>
      <c r="G88" s="31">
        <v>1036400</v>
      </c>
    </row>
    <row r="89" spans="1:7" ht="12.75">
      <c r="A89" s="14" t="s">
        <v>78</v>
      </c>
      <c r="B89" s="25" t="s">
        <v>80</v>
      </c>
      <c r="C89" s="25"/>
      <c r="D89" s="25"/>
      <c r="E89" s="35"/>
      <c r="F89" s="42">
        <f>F90</f>
        <v>24500</v>
      </c>
      <c r="G89" s="42">
        <f>G90</f>
        <v>24500</v>
      </c>
    </row>
    <row r="90" spans="1:7" ht="12.75">
      <c r="A90" s="16" t="s">
        <v>93</v>
      </c>
      <c r="B90" s="26" t="s">
        <v>80</v>
      </c>
      <c r="C90" s="26" t="s">
        <v>92</v>
      </c>
      <c r="D90" s="26"/>
      <c r="E90" s="12"/>
      <c r="F90" s="31">
        <f>F93</f>
        <v>24500</v>
      </c>
      <c r="G90" s="31">
        <f>G93</f>
        <v>24500</v>
      </c>
    </row>
    <row r="91" spans="1:7" ht="12.75">
      <c r="A91" s="16" t="s">
        <v>79</v>
      </c>
      <c r="B91" s="26" t="s">
        <v>80</v>
      </c>
      <c r="C91" s="26" t="s">
        <v>94</v>
      </c>
      <c r="D91" s="26"/>
      <c r="E91" s="12"/>
      <c r="F91" s="31"/>
      <c r="G91" s="31"/>
    </row>
    <row r="92" spans="1:7" ht="12.75">
      <c r="A92" s="18" t="s">
        <v>89</v>
      </c>
      <c r="B92" s="26" t="s">
        <v>80</v>
      </c>
      <c r="C92" s="26" t="s">
        <v>94</v>
      </c>
      <c r="D92" s="26" t="s">
        <v>90</v>
      </c>
      <c r="E92" s="12"/>
      <c r="F92" s="31"/>
      <c r="G92" s="31"/>
    </row>
    <row r="93" spans="1:7" ht="25.5">
      <c r="A93" s="16" t="s">
        <v>88</v>
      </c>
      <c r="B93" s="26" t="s">
        <v>80</v>
      </c>
      <c r="C93" s="26" t="s">
        <v>94</v>
      </c>
      <c r="D93" s="26" t="s">
        <v>87</v>
      </c>
      <c r="E93" s="12"/>
      <c r="F93" s="31">
        <v>24500</v>
      </c>
      <c r="G93" s="31">
        <v>24500</v>
      </c>
    </row>
    <row r="94" spans="1:7" ht="12.75">
      <c r="A94" s="14" t="s">
        <v>55</v>
      </c>
      <c r="B94" s="15" t="s">
        <v>53</v>
      </c>
      <c r="C94" s="11"/>
      <c r="D94" s="15" t="s">
        <v>3</v>
      </c>
      <c r="E94" s="36">
        <f>E95</f>
        <v>18600</v>
      </c>
      <c r="F94" s="31"/>
      <c r="G94" s="47">
        <f>G95</f>
        <v>18600</v>
      </c>
    </row>
    <row r="95" spans="1:7" ht="12.75">
      <c r="A95" s="16" t="s">
        <v>73</v>
      </c>
      <c r="B95" s="17" t="s">
        <v>54</v>
      </c>
      <c r="C95" s="17" t="s">
        <v>3</v>
      </c>
      <c r="D95" s="17" t="s">
        <v>3</v>
      </c>
      <c r="E95" s="12">
        <f>E96</f>
        <v>18600</v>
      </c>
      <c r="F95" s="31"/>
      <c r="G95" s="46">
        <f>G96</f>
        <v>18600</v>
      </c>
    </row>
    <row r="96" spans="1:7" ht="12.75">
      <c r="A96" s="16" t="s">
        <v>11</v>
      </c>
      <c r="B96" s="17" t="s">
        <v>54</v>
      </c>
      <c r="C96" s="17" t="s">
        <v>12</v>
      </c>
      <c r="D96" s="17" t="s">
        <v>3</v>
      </c>
      <c r="E96" s="12">
        <f>E98</f>
        <v>18600</v>
      </c>
      <c r="F96" s="31"/>
      <c r="G96" s="46">
        <f>G98</f>
        <v>18600</v>
      </c>
    </row>
    <row r="97" spans="1:7" ht="12.75">
      <c r="A97" s="16" t="s">
        <v>91</v>
      </c>
      <c r="B97" s="17" t="s">
        <v>54</v>
      </c>
      <c r="C97" s="17" t="s">
        <v>13</v>
      </c>
      <c r="D97" s="17"/>
      <c r="E97" s="12">
        <v>18600</v>
      </c>
      <c r="F97" s="31"/>
      <c r="G97" s="46"/>
    </row>
    <row r="98" spans="1:7" ht="12.75">
      <c r="A98" s="18" t="s">
        <v>89</v>
      </c>
      <c r="B98" s="17" t="s">
        <v>54</v>
      </c>
      <c r="C98" s="17" t="s">
        <v>13</v>
      </c>
      <c r="D98" s="17" t="s">
        <v>90</v>
      </c>
      <c r="E98" s="12">
        <f>E99</f>
        <v>18600</v>
      </c>
      <c r="F98" s="31"/>
      <c r="G98" s="46">
        <f>G99</f>
        <v>18600</v>
      </c>
    </row>
    <row r="99" spans="1:7" ht="25.5">
      <c r="A99" s="16" t="s">
        <v>88</v>
      </c>
      <c r="B99" s="17" t="s">
        <v>54</v>
      </c>
      <c r="C99" s="17" t="s">
        <v>13</v>
      </c>
      <c r="D99" s="17" t="s">
        <v>87</v>
      </c>
      <c r="E99" s="12">
        <v>18600</v>
      </c>
      <c r="F99" s="31"/>
      <c r="G99" s="44">
        <v>18600</v>
      </c>
    </row>
    <row r="100" spans="1:7" s="32" customFormat="1" ht="38.25">
      <c r="A100" s="14" t="s">
        <v>63</v>
      </c>
      <c r="B100" s="15" t="s">
        <v>58</v>
      </c>
      <c r="C100" s="15"/>
      <c r="D100" s="15"/>
      <c r="E100" s="35">
        <f>E101+E103</f>
        <v>1696900</v>
      </c>
      <c r="F100" s="42">
        <f>F101+F103</f>
        <v>0</v>
      </c>
      <c r="G100" s="47">
        <f>G101+G103</f>
        <v>1696900</v>
      </c>
    </row>
    <row r="101" spans="1:7" ht="25.5">
      <c r="A101" s="16" t="s">
        <v>64</v>
      </c>
      <c r="B101" s="17" t="s">
        <v>59</v>
      </c>
      <c r="C101" s="17" t="s">
        <v>61</v>
      </c>
      <c r="D101" s="17" t="s">
        <v>10</v>
      </c>
      <c r="E101" s="12">
        <f>E102</f>
        <v>1692900</v>
      </c>
      <c r="F101" s="31">
        <f>F102</f>
        <v>0</v>
      </c>
      <c r="G101" s="46">
        <f>G102</f>
        <v>1692900</v>
      </c>
    </row>
    <row r="102" spans="1:7" ht="12.75">
      <c r="A102" s="16" t="s">
        <v>60</v>
      </c>
      <c r="B102" s="17" t="s">
        <v>59</v>
      </c>
      <c r="C102" s="17" t="s">
        <v>61</v>
      </c>
      <c r="D102" s="17" t="s">
        <v>85</v>
      </c>
      <c r="E102" s="12">
        <v>1692900</v>
      </c>
      <c r="F102" s="31">
        <f>F103+F105</f>
        <v>0</v>
      </c>
      <c r="G102" s="46">
        <v>1692900</v>
      </c>
    </row>
    <row r="103" spans="1:7" ht="25.5">
      <c r="A103" s="16" t="s">
        <v>62</v>
      </c>
      <c r="B103" s="17" t="s">
        <v>59</v>
      </c>
      <c r="C103" s="17" t="s">
        <v>84</v>
      </c>
      <c r="D103" s="17"/>
      <c r="E103" s="12">
        <f>E104</f>
        <v>4000</v>
      </c>
      <c r="F103" s="31"/>
      <c r="G103" s="46">
        <f>G104</f>
        <v>4000</v>
      </c>
    </row>
    <row r="104" spans="1:7" ht="12.75">
      <c r="A104" s="33" t="s">
        <v>65</v>
      </c>
      <c r="B104" s="8" t="s">
        <v>59</v>
      </c>
      <c r="C104" s="8" t="s">
        <v>86</v>
      </c>
      <c r="D104" s="8" t="s">
        <v>10</v>
      </c>
      <c r="E104" s="34">
        <v>4000</v>
      </c>
      <c r="F104" s="31"/>
      <c r="G104" s="52">
        <f>G105</f>
        <v>4000</v>
      </c>
    </row>
    <row r="105" spans="1:7" ht="12.75">
      <c r="A105" s="33" t="s">
        <v>65</v>
      </c>
      <c r="B105" s="8" t="s">
        <v>59</v>
      </c>
      <c r="C105" s="8" t="s">
        <v>84</v>
      </c>
      <c r="D105" s="8" t="s">
        <v>85</v>
      </c>
      <c r="E105" s="34">
        <v>4000</v>
      </c>
      <c r="F105" s="31"/>
      <c r="G105" s="52">
        <v>4000</v>
      </c>
    </row>
    <row r="106" spans="1:7" ht="12.75">
      <c r="A106" s="27"/>
      <c r="B106" s="28"/>
      <c r="C106" s="28"/>
      <c r="D106" s="28"/>
      <c r="E106" s="29"/>
      <c r="F106" s="53"/>
      <c r="G106" s="54"/>
    </row>
    <row r="107" spans="1:5" ht="12.75">
      <c r="A107" s="27"/>
      <c r="B107" s="28"/>
      <c r="C107" s="28"/>
      <c r="D107" s="28"/>
      <c r="E107" s="29"/>
    </row>
    <row r="108" spans="1:5" ht="12.75">
      <c r="A108" s="27"/>
      <c r="B108" s="28"/>
      <c r="C108" s="28"/>
      <c r="D108" s="28"/>
      <c r="E108" s="29"/>
    </row>
    <row r="109" spans="1:4" ht="15.75">
      <c r="A109" s="40" t="s">
        <v>74</v>
      </c>
      <c r="B109" s="40"/>
      <c r="C109" s="59" t="s">
        <v>75</v>
      </c>
      <c r="D109" s="59"/>
    </row>
  </sheetData>
  <mergeCells count="10">
    <mergeCell ref="A9:G9"/>
    <mergeCell ref="A11:E11"/>
    <mergeCell ref="C109:D109"/>
    <mergeCell ref="C2:G2"/>
    <mergeCell ref="B3:G3"/>
    <mergeCell ref="B4:G4"/>
    <mergeCell ref="B5:G5"/>
    <mergeCell ref="B6:G6"/>
    <mergeCell ref="C7:G7"/>
    <mergeCell ref="B8:G8"/>
  </mergeCells>
  <printOptions/>
  <pageMargins left="0.984251968503937" right="0" top="0.3937007874015748" bottom="0.3937007874015748" header="0.5118110236220472" footer="0.511811023622047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2011-02-25T04:47:47Z</cp:lastPrinted>
  <dcterms:created xsi:type="dcterms:W3CDTF">2008-10-28T10:40:13Z</dcterms:created>
  <dcterms:modified xsi:type="dcterms:W3CDTF">2012-03-19T08:10:38Z</dcterms:modified>
  <cp:category/>
  <cp:version/>
  <cp:contentType/>
  <cp:contentStatus/>
</cp:coreProperties>
</file>